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ory Shared\Medicare DSH Workgroup\June 13, 2019\"/>
    </mc:Choice>
  </mc:AlternateContent>
  <xr:revisionPtr revIDLastSave="0" documentId="8_{E2352A1B-9497-4850-A82F-1B4D038C0F4C}" xr6:coauthVersionLast="43" xr6:coauthVersionMax="43" xr10:uidLastSave="{00000000-0000-0000-0000-000000000000}"/>
  <bookViews>
    <workbookView xWindow="1425" yWindow="3120" windowWidth="27375" windowHeight="12975" xr2:uid="{1B16AE10-1574-49CC-BDB9-1E8B9156A071}"/>
  </bookViews>
  <sheets>
    <sheet name="Summary" sheetId="10" r:id="rId1"/>
    <sheet name="States (2015 Data)" sheetId="5" state="hidden" r:id="rId2"/>
    <sheet name="States (2017 Data)" sheetId="4" state="hidden" r:id="rId3"/>
    <sheet name="California (2015 Data)" sheetId="6" state="hidden" r:id="rId4"/>
    <sheet name="California (2017 Data)" sheetId="2" state="hidden" r:id="rId5"/>
  </sheets>
  <definedNames>
    <definedName name="_xlnm._FilterDatabase" localSheetId="3" hidden="1">'California (2015 Data)'!$A$3:$O$249</definedName>
    <definedName name="_xlnm._FilterDatabase" localSheetId="4" hidden="1">'California (2017 Data)'!$A$2:$I$247</definedName>
    <definedName name="_xlnm.Print_Titles" localSheetId="3">'California (2015 Data)'!$3:$3</definedName>
    <definedName name="_xlnm.Print_Titles" localSheetId="4">'California (2017 Data)'!$2:$2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8" i="2" l="1"/>
  <c r="D248" i="2"/>
  <c r="E248" i="2"/>
  <c r="F248" i="2"/>
  <c r="G248" i="2"/>
  <c r="C248" i="2"/>
  <c r="I248" i="2" l="1"/>
  <c r="H248" i="2"/>
</calcChain>
</file>

<file path=xl/sharedStrings.xml><?xml version="1.0" encoding="utf-8"?>
<sst xmlns="http://schemas.openxmlformats.org/spreadsheetml/2006/main" count="3121" uniqueCount="391">
  <si>
    <t>Provider Number</t>
  </si>
  <si>
    <t>Name</t>
  </si>
  <si>
    <t>State</t>
  </si>
  <si>
    <t>AL</t>
  </si>
  <si>
    <t>AK</t>
  </si>
  <si>
    <t>AZ</t>
  </si>
  <si>
    <t>AR</t>
  </si>
  <si>
    <t>St Rose Hospital</t>
  </si>
  <si>
    <t>CA</t>
  </si>
  <si>
    <t>St Joseph Hospital</t>
  </si>
  <si>
    <t>Mills-Peninsula Medical Center</t>
  </si>
  <si>
    <t>California Pacific Medical Ctr-Davies Campus Hosp</t>
  </si>
  <si>
    <t>Queen Of The Valley Medical Center</t>
  </si>
  <si>
    <t>Adventist Health St Helena</t>
  </si>
  <si>
    <t>Sutter Amador Hospital</t>
  </si>
  <si>
    <t>Mercy General Hospital</t>
  </si>
  <si>
    <t>Pacific Alliance Medical Center</t>
  </si>
  <si>
    <t>Riverside Community Hospital</t>
  </si>
  <si>
    <t>Paradise Valley Hospital</t>
  </si>
  <si>
    <t>Uc San Diego Health Hillcrest - Hillcrest Med Ctr</t>
  </si>
  <si>
    <t>Grossmont Hospital</t>
  </si>
  <si>
    <t>Mad River Community Hospital</t>
  </si>
  <si>
    <t>Oroville Hospital</t>
  </si>
  <si>
    <t>Bakersfield Memorial Hospital</t>
  </si>
  <si>
    <t>Santa Clara Valley Medical Center</t>
  </si>
  <si>
    <t>Enloe Medical Center</t>
  </si>
  <si>
    <t>Lac/Olive View-Ucla Medical Center</t>
  </si>
  <si>
    <t>Alta Bates Summit Medical Center</t>
  </si>
  <si>
    <t>El Centro Regional Medical Center</t>
  </si>
  <si>
    <t>California Pacific Medical Ctr-Pacific Campus Hosp</t>
  </si>
  <si>
    <t>San Gorgonio Memorial Hospital</t>
  </si>
  <si>
    <t>California Pacific Medical Center - Mission Bernal</t>
  </si>
  <si>
    <t>Antelope Valley Hospital</t>
  </si>
  <si>
    <t>Kaweah Delta Medical Center</t>
  </si>
  <si>
    <t>Glendale Mem Hospital &amp; Hlth Center</t>
  </si>
  <si>
    <t>Community Regional Medical Center</t>
  </si>
  <si>
    <t>Hollywood Presbyterian Medical Center</t>
  </si>
  <si>
    <t>Oak Valley Hospital District</t>
  </si>
  <si>
    <t>Kaiser Foundation Hospital - Oakland/Richmond</t>
  </si>
  <si>
    <t>Scripps Mercy Hospital</t>
  </si>
  <si>
    <t>Providence Little Co Of Mary Med Ctr San Pedro</t>
  </si>
  <si>
    <t>St Johns Regional Medical Center</t>
  </si>
  <si>
    <t>St Joseph's Medical Center Of Stockton</t>
  </si>
  <si>
    <t>Community Hospital Of San Bernardino</t>
  </si>
  <si>
    <t>Sonoma Valley Hospital</t>
  </si>
  <si>
    <t>Community Hospital Of Huntington Park</t>
  </si>
  <si>
    <t>Saint Agnes Medical Center</t>
  </si>
  <si>
    <t>West Covina Medical Center, Inc</t>
  </si>
  <si>
    <t>San Antonio Regional Hospital</t>
  </si>
  <si>
    <t>Sharp Memorial Hospital</t>
  </si>
  <si>
    <t>Sutter Solano Medical Center</t>
  </si>
  <si>
    <t>Parkview Community Hospital Medical Center</t>
  </si>
  <si>
    <t>White Memorial Medical Center</t>
  </si>
  <si>
    <t>Saint Francis Medical Center</t>
  </si>
  <si>
    <t>Marian Regional Medical Center</t>
  </si>
  <si>
    <t>Sutter Medical Center, Sacramento</t>
  </si>
  <si>
    <t>Lompoc Valley Medical Center</t>
  </si>
  <si>
    <t>Santa Monica - Ucla Med Ctr &amp; Orthopaedic Hospital</t>
  </si>
  <si>
    <t>San Mateo Medical Center</t>
  </si>
  <si>
    <t>Palomar Health Downtown Campus</t>
  </si>
  <si>
    <t>Northridge Hospital Medical Center</t>
  </si>
  <si>
    <t>Doctors Hospital Of Manteca</t>
  </si>
  <si>
    <t>Adventist Health Hanford</t>
  </si>
  <si>
    <t>Dameron Hospital</t>
  </si>
  <si>
    <t>Usc Verdugo Hills Hospital</t>
  </si>
  <si>
    <t>Regional Medical Center Of San Jose</t>
  </si>
  <si>
    <t>Valley Presbyterian Hospital</t>
  </si>
  <si>
    <t>Woodland Memorial Hospital</t>
  </si>
  <si>
    <t>Tri-City Medical Center</t>
  </si>
  <si>
    <t>St Bernardine Medical Center</t>
  </si>
  <si>
    <t>Novato Community Hospital</t>
  </si>
  <si>
    <t>San Gabriel Valley Medical Center</t>
  </si>
  <si>
    <t>Southern California Hospital At Hollywood</t>
  </si>
  <si>
    <t>Petaluma Valley Hospital</t>
  </si>
  <si>
    <t>Kaiser Foundation Hospital - Panorama City</t>
  </si>
  <si>
    <t>Kaiser Foundation Hospital - Los Angeles</t>
  </si>
  <si>
    <t>Kaiser Foundation Hospital - Downey</t>
  </si>
  <si>
    <t>Kaiser Foundation Hospital Fontana</t>
  </si>
  <si>
    <t>Community Hospital Of The Monterey Peninsula</t>
  </si>
  <si>
    <t>California Hospital Medical Center La</t>
  </si>
  <si>
    <t>Sierra Nevada Memorial Hospital</t>
  </si>
  <si>
    <t>Saint Francis Memorial Hospital</t>
  </si>
  <si>
    <t>O'connor Hospital</t>
  </si>
  <si>
    <t>Encino Hospital Medical Center</t>
  </si>
  <si>
    <t>Ventura County Medical Center</t>
  </si>
  <si>
    <t>San Joaquin General Hospital</t>
  </si>
  <si>
    <t>St Jude Medical Center</t>
  </si>
  <si>
    <t>Pih Health Hospital-Whittier</t>
  </si>
  <si>
    <t>Santa Rosa Memorial Hospital</t>
  </si>
  <si>
    <t>Emanuel Medical Center</t>
  </si>
  <si>
    <t>John Muir Medical Center - Walnut Creek Campus</t>
  </si>
  <si>
    <t>St Mary Medical Center</t>
  </si>
  <si>
    <t>Adventist Health Reedley</t>
  </si>
  <si>
    <t>Watsonville Community Hospital</t>
  </si>
  <si>
    <t>Washington Hospital</t>
  </si>
  <si>
    <t>Palmdale Regional Medical Center</t>
  </si>
  <si>
    <t>Glendora Community Hospital</t>
  </si>
  <si>
    <t>Alameda Hospital</t>
  </si>
  <si>
    <t>Sharp Chula Vista Medical Center</t>
  </si>
  <si>
    <t>Hoag Memorial Hospital Presbyterian</t>
  </si>
  <si>
    <t>Adventist Health Feather River</t>
  </si>
  <si>
    <t>Ahmc Anaheim Regional Medical Center</t>
  </si>
  <si>
    <t>Zuckerberg San Francisco General Hosp &amp; Trauma Ctr</t>
  </si>
  <si>
    <t>Garden Grove Hospital &amp; Medical Center</t>
  </si>
  <si>
    <t>Pomona Valley Hospital Medical Center</t>
  </si>
  <si>
    <t>French Hospital Medical Center</t>
  </si>
  <si>
    <t>Sharp Coronado Hospital And Hlthcr Ctr</t>
  </si>
  <si>
    <t>Providence Saint Joseph Medical Ctr</t>
  </si>
  <si>
    <t>Adventist Health Simi Valley</t>
  </si>
  <si>
    <t>Methodist Hospital Of Southern Ca</t>
  </si>
  <si>
    <t>Glendale Adventist Medical Center</t>
  </si>
  <si>
    <t>Dominican Hospital</t>
  </si>
  <si>
    <t>Desert Regional Medical Center</t>
  </si>
  <si>
    <t>Arrowhead Regional Medical Center</t>
  </si>
  <si>
    <t>Natividad Medical Center</t>
  </si>
  <si>
    <t>Marshall Medical Center</t>
  </si>
  <si>
    <t>Good Samaritan Hospital</t>
  </si>
  <si>
    <t>Sierra View Medical Center</t>
  </si>
  <si>
    <t>Ronald Reagan U C L A Medical Center</t>
  </si>
  <si>
    <t>Redlands Community Hospital</t>
  </si>
  <si>
    <t>Contra Costa Regional Medical Center</t>
  </si>
  <si>
    <t>Providence Holy Cross Medical Center</t>
  </si>
  <si>
    <t>Mercy Medical Center Redding</t>
  </si>
  <si>
    <t>Alhambra Hospital Medical Center</t>
  </si>
  <si>
    <t>Stanford Health Care - Valleycare</t>
  </si>
  <si>
    <t>Seton Medical Center</t>
  </si>
  <si>
    <t>Providence Saint John's Health Center</t>
  </si>
  <si>
    <t>Sutter Santa Rosa Regional Hospital</t>
  </si>
  <si>
    <t>Riverside University Health System-Medical Center</t>
  </si>
  <si>
    <t>Mercy Hospital</t>
  </si>
  <si>
    <t>Hazel Hawkins Memorial Hospital</t>
  </si>
  <si>
    <t>Adventist Health Ukiah Valley</t>
  </si>
  <si>
    <t>Alta Bates Summit Medical Center - Alta Bates Camp</t>
  </si>
  <si>
    <t>El Camino Hospital</t>
  </si>
  <si>
    <t>Sutter Roseville Medical Center</t>
  </si>
  <si>
    <t>Sutter Tracy Community Hospital</t>
  </si>
  <si>
    <t>Kern Medical Center</t>
  </si>
  <si>
    <t>Highland Hospital</t>
  </si>
  <si>
    <t>Scripps Memorial Hospital La Jolla</t>
  </si>
  <si>
    <t>Loma Linda University Medical Center</t>
  </si>
  <si>
    <t>Corona Regional Medical Center</t>
  </si>
  <si>
    <t>Salinas Valley Memorial Hospital</t>
  </si>
  <si>
    <t>Adventist Health Lodi Memorial</t>
  </si>
  <si>
    <t>Pioneers Memorial Healthcare District</t>
  </si>
  <si>
    <t>University Of California Irvine Med Center</t>
  </si>
  <si>
    <t>Beverly Hospital</t>
  </si>
  <si>
    <t>Torrance Memorial Medical Center</t>
  </si>
  <si>
    <t>Providence Little Company Of Mary Med Ctr Torrance</t>
  </si>
  <si>
    <t>Tulare Regional Medical Center</t>
  </si>
  <si>
    <t>Marin General Hospital</t>
  </si>
  <si>
    <t>Northbay Medical Center</t>
  </si>
  <si>
    <t>Lac+usc Medical Center</t>
  </si>
  <si>
    <t>Lac/Harbor-Ucla Med Center</t>
  </si>
  <si>
    <t>Pacifica Hospital Of The Valley</t>
  </si>
  <si>
    <t>Emanate Health Inter-Community Hospital</t>
  </si>
  <si>
    <t>Hemet Valley Medical Center</t>
  </si>
  <si>
    <t>Pih Hospital - Downey</t>
  </si>
  <si>
    <t>Community Memorial Hospital San Buenaventura</t>
  </si>
  <si>
    <t>Santa Barbara Cottage Hospital</t>
  </si>
  <si>
    <t>Chinese Hospital</t>
  </si>
  <si>
    <t>Mercy Hospital Of Folsom</t>
  </si>
  <si>
    <t>West Anaheim Medical Center</t>
  </si>
  <si>
    <t>Huntington Memorial Hospital</t>
  </si>
  <si>
    <t>Stanford Health Care</t>
  </si>
  <si>
    <t>Mercy Medical Center</t>
  </si>
  <si>
    <t>Ucsf Medical Center</t>
  </si>
  <si>
    <t>Adventist Health Bakersfield</t>
  </si>
  <si>
    <t>St Mary's Medical Center</t>
  </si>
  <si>
    <t>Doctors Medical Center</t>
  </si>
  <si>
    <t>Memorial Hospital Of Gardena</t>
  </si>
  <si>
    <t>West Hills Hospital &amp; Medical Center</t>
  </si>
  <si>
    <t>Long Beach Memorial Medical Center</t>
  </si>
  <si>
    <t>Eden Medical Center</t>
  </si>
  <si>
    <t>Clovis Community Medical Center</t>
  </si>
  <si>
    <t>John Muir Medical Center - Concord Campus</t>
  </si>
  <si>
    <t>Sutter Auburn Faith Hospital</t>
  </si>
  <si>
    <t>Saint Vincent Medical Center</t>
  </si>
  <si>
    <t>Scripps Memorial Hospital - Encinitas</t>
  </si>
  <si>
    <t>Sierra Vista Regional Medical Center</t>
  </si>
  <si>
    <t>Mercy San Juan Medical Center</t>
  </si>
  <si>
    <t>Victor Valley Global Medical Center</t>
  </si>
  <si>
    <t>Sutter Delta Medical Center</t>
  </si>
  <si>
    <t>Huntington Beach Hospital</t>
  </si>
  <si>
    <t>John F Kennedy Memorial Hospital</t>
  </si>
  <si>
    <t>Sutter Davis Hospital</t>
  </si>
  <si>
    <t>College Hospital Costa Mesa</t>
  </si>
  <si>
    <t>Los Robles Hospital &amp; Medical Center</t>
  </si>
  <si>
    <t>Los Alamitos Medical Center</t>
  </si>
  <si>
    <t>Memorial Medical Center</t>
  </si>
  <si>
    <t>Kaiser Foundation Hospital - West La</t>
  </si>
  <si>
    <t>Mission Hospital Regional Med Center</t>
  </si>
  <si>
    <t>Madera Community Hospital</t>
  </si>
  <si>
    <t>Fountain Valley Regional Hospital &amp; Medical Center</t>
  </si>
  <si>
    <t>Eisenhower Medical Center</t>
  </si>
  <si>
    <t>La Palma Intercommunity Hospital</t>
  </si>
  <si>
    <t>Lakewood Regional Medical Center</t>
  </si>
  <si>
    <t>Chino Valley Medical Center</t>
  </si>
  <si>
    <t>San Dimas Community Hospital</t>
  </si>
  <si>
    <t>Placentia Linda Hospital</t>
  </si>
  <si>
    <t>Methodist Hospital Of Sacramento</t>
  </si>
  <si>
    <t>Emanate Health Foothill Presbyterian Hospital</t>
  </si>
  <si>
    <t>University Of California Davis Medical Center</t>
  </si>
  <si>
    <t>Delano Regional Medical Center</t>
  </si>
  <si>
    <t>Henry Mayo Newhall Hospital</t>
  </si>
  <si>
    <t>Cedars-Sinai Medical Center</t>
  </si>
  <si>
    <t>Twin Cities Community Hospital</t>
  </si>
  <si>
    <t>Pomerado Hospital</t>
  </si>
  <si>
    <t>East Los Angeles Doctors Hospital</t>
  </si>
  <si>
    <t>Los Angeles Community Hospital</t>
  </si>
  <si>
    <t>Laguna Honda Hospital &amp; Rehabilitation Center</t>
  </si>
  <si>
    <t>Kaiser Foundation Hosp So Sacramento</t>
  </si>
  <si>
    <t>Orange Coast Memorial Medical Center</t>
  </si>
  <si>
    <t>Menifee Valley Medical Center</t>
  </si>
  <si>
    <t>St Louise Regional Hospital</t>
  </si>
  <si>
    <t>Keck Hospital Of Usc</t>
  </si>
  <si>
    <t>Southwest Healthcare System</t>
  </si>
  <si>
    <t>Mission Community Hospital</t>
  </si>
  <si>
    <t>Desert Valley Hospital</t>
  </si>
  <si>
    <t>Sutter Maternity &amp; Surgery Center Of Santa Cruz</t>
  </si>
  <si>
    <t>Lac/Rancho Los Amigos National Rehabilitation Ctr</t>
  </si>
  <si>
    <t>Bakersfield Heart Hospital</t>
  </si>
  <si>
    <t>Community Hospital Of Long Beach</t>
  </si>
  <si>
    <t>Whittier Hospital Medical Center</t>
  </si>
  <si>
    <t>Monterey Park Hospital</t>
  </si>
  <si>
    <t>Garfield Medical Center</t>
  </si>
  <si>
    <t>Greater El Monte Community Hospital</t>
  </si>
  <si>
    <t>Centinela Hospital Medical Center</t>
  </si>
  <si>
    <t>Cedar-Sinai Marina Del Rey Hospital</t>
  </si>
  <si>
    <t>Olympia Medical Center</t>
  </si>
  <si>
    <t>Anaheim Global Medical Center</t>
  </si>
  <si>
    <t>Chapman Global Medical Center</t>
  </si>
  <si>
    <t>Orange County Global Medical Center</t>
  </si>
  <si>
    <t>South Coast Global Medical Center</t>
  </si>
  <si>
    <t>Sherman Oaks Hospital</t>
  </si>
  <si>
    <t>Alvarado Hospital Medical Center</t>
  </si>
  <si>
    <t>Montclair Hospital Medical Center</t>
  </si>
  <si>
    <t>Providence Tarzana Medical Center</t>
  </si>
  <si>
    <t>Silver Lake Medical Center</t>
  </si>
  <si>
    <t>Shasta Regional Medical Center</t>
  </si>
  <si>
    <t>Kaiser Foundation Hospital-Moreno Valley</t>
  </si>
  <si>
    <t>Loma Linda University Medical Center-Murrieta</t>
  </si>
  <si>
    <t>Coast Plaza Hospital</t>
  </si>
  <si>
    <t>Kaiser Foundation Hospital - Roseville</t>
  </si>
  <si>
    <t>San Leandro Hospital</t>
  </si>
  <si>
    <t>Temecula Valley Hospital</t>
  </si>
  <si>
    <t>College Medical Center</t>
  </si>
  <si>
    <t>Loma Linda University Children's Hospital</t>
  </si>
  <si>
    <t>Martin Luther King, Jr. Community Hospital</t>
  </si>
  <si>
    <t>Foothill Regional Medical Center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</si>
  <si>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</si>
  <si>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</si>
  <si>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</si>
  <si>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</si>
  <si>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</si>
  <si>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</si>
  <si>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</si>
  <si>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</si>
  <si>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</si>
  <si>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</si>
  <si>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</si>
  <si>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</si>
  <si>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</si>
  <si>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</si>
  <si>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</si>
  <si>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</si>
  <si>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</si>
  <si>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</si>
  <si>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</si>
  <si>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</si>
  <si>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</si>
  <si>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</si>
  <si>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</si>
  <si>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</si>
  <si>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</si>
  <si>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</si>
  <si>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</si>
  <si>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</si>
  <si>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</si>
  <si>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</si>
  <si>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</si>
  <si>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</si>
  <si>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</si>
  <si>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</si>
  <si>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</si>
  <si>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</si>
  <si>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</si>
  <si>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</si>
  <si>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</si>
  <si>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</si>
  <si>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</si>
  <si>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</si>
  <si>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</si>
  <si>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</si>
  <si>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</si>
  <si>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</si>
  <si>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Change FY2019 to Blended</t>
  </si>
  <si>
    <t>% Change FY2019 to Blended</t>
  </si>
  <si>
    <t>Total</t>
  </si>
  <si>
    <t>FY2019 Payment</t>
  </si>
  <si>
    <t>Blended Gain/Loss</t>
  </si>
  <si>
    <t xml:space="preserve">SOURCES: CMS FY2019 (September 2018) &amp; FY2020 (April 2019) IPPS Impact Files &amp; Medicare DSH Supplemental Data Files  </t>
  </si>
  <si>
    <t>FY2020P Payment (2017 Data)</t>
  </si>
  <si>
    <t>Change FY2019 to FY2020 (2017 Data)</t>
  </si>
  <si>
    <t>Estimated Blended Payment (2017 Data)</t>
  </si>
  <si>
    <t>% Change FY2019 to FY2020P (2017 Data)</t>
  </si>
  <si>
    <t>FY2020P Payment (2015 Data)</t>
  </si>
  <si>
    <t>Estimated Blended Payment (2015 Data)</t>
  </si>
  <si>
    <t>Change FY2019 to FY2020 (2015 Data)</t>
  </si>
  <si>
    <t>% Change FY2019 to FY2020P (2015 Data)</t>
  </si>
  <si>
    <t>FY 2020P Payment (2015 Data)</t>
  </si>
  <si>
    <t>Classification</t>
  </si>
  <si>
    <t>Medical DSH</t>
  </si>
  <si>
    <t>Not Available</t>
  </si>
  <si>
    <t>Urban Vs. Rural</t>
  </si>
  <si>
    <t>IPPS</t>
  </si>
  <si>
    <t>Medicare Dependent Hospital</t>
  </si>
  <si>
    <t>SCH/RRC</t>
  </si>
  <si>
    <t>Rural Referral Center</t>
  </si>
  <si>
    <t>Sole Community Hospital</t>
  </si>
  <si>
    <t>Provider Type</t>
  </si>
  <si>
    <t>System</t>
  </si>
  <si>
    <t>Not for Profit</t>
  </si>
  <si>
    <t>No</t>
  </si>
  <si>
    <t>urban</t>
  </si>
  <si>
    <t>Adventist Health</t>
  </si>
  <si>
    <t>Yes</t>
  </si>
  <si>
    <t>rural</t>
  </si>
  <si>
    <t>Investor Owned</t>
  </si>
  <si>
    <t>AHMC &amp; Healthcare, Inc.</t>
  </si>
  <si>
    <t>Alameda Health System</t>
  </si>
  <si>
    <t>Sutter Health</t>
  </si>
  <si>
    <t>Prime Healthcare</t>
  </si>
  <si>
    <t>KPC Healthcare, Inc.</t>
  </si>
  <si>
    <t>District</t>
  </si>
  <si>
    <t>Dignity Health</t>
  </si>
  <si>
    <t>Cedars-Sinai Health System</t>
  </si>
  <si>
    <t>Community Medical Centers</t>
  </si>
  <si>
    <t>Avanti Hospitals</t>
  </si>
  <si>
    <t>College Health Enterprises</t>
  </si>
  <si>
    <t>Community Memorial Health System</t>
  </si>
  <si>
    <t>Universal Health Services, Inc.</t>
  </si>
  <si>
    <t>TENET Healthcare Corporation</t>
  </si>
  <si>
    <t>Citrus Valley Health Partners</t>
  </si>
  <si>
    <t>Prospect Medical Holdings</t>
  </si>
  <si>
    <t>HCA Healthcare</t>
  </si>
  <si>
    <t>Sharp HealthCare</t>
  </si>
  <si>
    <t>Physicians for Healthy Hospitals</t>
  </si>
  <si>
    <t>Providence St. Joseph Health</t>
  </si>
  <si>
    <t>John Muir Health</t>
  </si>
  <si>
    <t>Kaiser Foundation Hospitals</t>
  </si>
  <si>
    <t>Keck Medicine of USC</t>
  </si>
  <si>
    <t>Los Angeles County-Department of Health Services</t>
  </si>
  <si>
    <t>Loma Linda University Adventist Health Sciences Center</t>
  </si>
  <si>
    <t>MemorialCare</t>
  </si>
  <si>
    <t>Alecto Healthcare</t>
  </si>
  <si>
    <t>Palomar Health</t>
  </si>
  <si>
    <t>PIH Health</t>
  </si>
  <si>
    <t>University of California Systemwide Administration</t>
  </si>
  <si>
    <t>Trinity Health</t>
  </si>
  <si>
    <t>Verity Health System</t>
  </si>
  <si>
    <t>Cottage Health</t>
  </si>
  <si>
    <t>Scripps Health</t>
  </si>
  <si>
    <t>Success Healthcare</t>
  </si>
  <si>
    <t>Quorum Health</t>
  </si>
  <si>
    <t>Unaffiliated</t>
  </si>
  <si>
    <t>Urban</t>
  </si>
  <si>
    <t>Rural</t>
  </si>
  <si>
    <t>make a note to crm</t>
  </si>
  <si>
    <t>County</t>
  </si>
  <si>
    <t>county/uc</t>
  </si>
  <si>
    <t>not for profit</t>
  </si>
  <si>
    <t>investor owned</t>
  </si>
  <si>
    <t>district</t>
  </si>
  <si>
    <t>Peach = not for profit and investor owned</t>
  </si>
  <si>
    <t>dhlf = district</t>
  </si>
  <si>
    <t>caph = county</t>
  </si>
  <si>
    <t>Ownership Type</t>
  </si>
  <si>
    <t>Change From 2019 to 2020 Using 2017 S-10 Data</t>
  </si>
  <si>
    <t>Change From 2019 to 2020 Using 2015 S-10 Data</t>
  </si>
  <si>
    <t xml:space="preserve">FY 2019 Payment </t>
  </si>
  <si>
    <t>District (17 Hospitals)</t>
  </si>
  <si>
    <t>Investor Owned (63 Hospitals)</t>
  </si>
  <si>
    <t>Not for Profit (145 Hospitals)</t>
  </si>
  <si>
    <t>Grand Total (245 Hospitals)</t>
  </si>
  <si>
    <t>CMS Proposed</t>
  </si>
  <si>
    <t>CMS Option 2</t>
  </si>
  <si>
    <t>Change From 2019 Using 2/3 2019 Payments and 1/3 2020 Payments From 2017 Data</t>
  </si>
  <si>
    <t>Change From 2019 Using 2/3 2019 Payments and 1/3 2020 Payments From 2015 Data</t>
  </si>
  <si>
    <r>
      <t xml:space="preserve">County </t>
    </r>
    <r>
      <rPr>
        <sz val="10"/>
        <color theme="1"/>
        <rFont val="Calibri"/>
        <family val="2"/>
        <scheme val="minor"/>
      </rPr>
      <t>(20 Hospitals)</t>
    </r>
  </si>
  <si>
    <t>Year 1 - Alternative 1</t>
  </si>
  <si>
    <t>Year 1 - Alternative 1 with different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</si>
</sst>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84344"/>
        <bgColor indexed="64"/>
      </patternFill>
    </fill>
    <fill>
      <patternFill patternType="solid">
        <fgColor rgb="FFC4DAD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6" fontId="1" fillId="0" borderId="1" xfId="1" applyNumberFormat="1" applyFont="1" applyFill="1" applyBorder="1" applyAlignment="1">
      <alignment horizontal="right" wrapText="1"/>
    </xf>
    <xf numFmtId="6" fontId="4" fillId="0" borderId="1" xfId="0" applyNumberFormat="1" applyFont="1" applyBorder="1"/>
    <xf numFmtId="6" fontId="1" fillId="0" borderId="1" xfId="1" applyNumberFormat="1" applyFont="1" applyBorder="1"/>
    <xf numFmtId="164" fontId="4" fillId="0" borderId="1" xfId="2" applyNumberFormat="1" applyFont="1" applyBorder="1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6" fontId="3" fillId="3" borderId="1" xfId="0" applyNumberFormat="1" applyFont="1" applyFill="1" applyBorder="1"/>
    <xf numFmtId="164" fontId="3" fillId="3" borderId="1" xfId="2" applyNumberFormat="1" applyFont="1" applyFill="1" applyBorder="1"/>
    <xf numFmtId="0" fontId="3" fillId="4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1" applyBorder="1" applyAlignment="1">
      <alignment horizontal="center" wrapText="1"/>
    </xf>
    <xf numFmtId="0" fontId="1" fillId="0" borderId="1" xfId="1" applyBorder="1" applyAlignment="1">
      <alignment wrapText="1"/>
    </xf>
    <xf numFmtId="6" fontId="1" fillId="0" borderId="1" xfId="1" applyNumberFormat="1" applyBorder="1" applyAlignment="1">
      <alignment horizontal="right" wrapText="1"/>
    </xf>
    <xf numFmtId="6" fontId="1" fillId="0" borderId="1" xfId="1" applyNumberFormat="1" applyBorder="1"/>
    <xf numFmtId="0" fontId="7" fillId="5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11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/>
    </xf>
    <xf numFmtId="6" fontId="4" fillId="0" borderId="0" xfId="0" applyNumberFormat="1" applyFont="1"/>
    <xf numFmtId="8" fontId="4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8" fillId="0" borderId="0" xfId="0" applyFont="1"/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4" fillId="0" borderId="0" xfId="2" applyNumberFormat="1" applyFont="1"/>
    <xf numFmtId="0" fontId="1" fillId="7" borderId="1" xfId="1" applyFill="1" applyBorder="1" applyAlignment="1">
      <alignment wrapText="1"/>
    </xf>
    <xf numFmtId="0" fontId="0" fillId="6" borderId="0" xfId="0" applyFill="1"/>
    <xf numFmtId="165" fontId="0" fillId="6" borderId="0" xfId="0" applyNumberFormat="1" applyFill="1" applyAlignment="1">
      <alignment horizontal="right"/>
    </xf>
    <xf numFmtId="165" fontId="0" fillId="6" borderId="0" xfId="0" applyNumberFormat="1" applyFill="1"/>
    <xf numFmtId="0" fontId="0" fillId="0" borderId="5" xfId="0" applyBorder="1"/>
    <xf numFmtId="165" fontId="0" fillId="0" borderId="5" xfId="0" applyNumberFormat="1" applyBorder="1" applyAlignment="1">
      <alignment horizontal="right"/>
    </xf>
    <xf numFmtId="165" fontId="0" fillId="0" borderId="5" xfId="0" applyNumberFormat="1" applyBorder="1"/>
    <xf numFmtId="0" fontId="9" fillId="8" borderId="0" xfId="0" applyFont="1" applyFill="1" applyAlignment="1">
      <alignment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_Sheet1" xfId="1" xr:uid="{CE8FACC0-1437-45C9-A263-CF9D0F619A59}"/>
    <cellStyle name="Percent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4DADB"/>
      <color rgb="FF284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4436-60CA-4BAD-8B32-713E59DD60B2}">
  <dimension ref="A2:F9"/>
  <sheetViews>
    <sheetView showGridLines="0" tabSelected="1" view="pageBreakPreview" zoomScale="90" zoomScaleNormal="90" zoomScaleSheetLayoutView="90" workbookViewId="0">
      <selection activeCell="E4" sqref="E4"/>
    </sheetView>
  </sheetViews>
  <sheetFormatPr defaultRowHeight="15" x14ac:dyDescent="0.25"/>
  <cols>
    <col min="1" max="1" width="43.42578125" customWidth="1"/>
    <col min="2" max="2" width="20.7109375" style="32" customWidth="1"/>
    <col min="3" max="3" width="22.7109375" style="32" customWidth="1"/>
    <col min="4" max="6" width="22.7109375" customWidth="1"/>
  </cols>
  <sheetData>
    <row r="2" spans="1:6" s="33" customFormat="1" ht="30" x14ac:dyDescent="0.25">
      <c r="A2" s="48"/>
      <c r="B2" s="48"/>
      <c r="C2" s="47" t="s">
        <v>384</v>
      </c>
      <c r="D2" s="47" t="s">
        <v>385</v>
      </c>
      <c r="E2" s="47" t="s">
        <v>389</v>
      </c>
      <c r="F2" s="47" t="s">
        <v>390</v>
      </c>
    </row>
    <row r="3" spans="1:6" s="33" customFormat="1" ht="60" x14ac:dyDescent="0.25">
      <c r="A3" s="45" t="s">
        <v>376</v>
      </c>
      <c r="B3" s="46" t="s">
        <v>379</v>
      </c>
      <c r="C3" s="46" t="s">
        <v>378</v>
      </c>
      <c r="D3" s="46" t="s">
        <v>377</v>
      </c>
      <c r="E3" s="46" t="s">
        <v>386</v>
      </c>
      <c r="F3" s="46" t="s">
        <v>387</v>
      </c>
    </row>
    <row r="4" spans="1:6" x14ac:dyDescent="0.25">
      <c r="A4" s="39" t="s">
        <v>388</v>
      </c>
      <c r="B4" s="40">
        <v>145858612.77999997</v>
      </c>
      <c r="C4" s="41">
        <v>1480195.4800000489</v>
      </c>
      <c r="D4" s="41">
        <v>9992896.7200000286</v>
      </c>
      <c r="E4" s="41">
        <v>6357590.9707989097</v>
      </c>
      <c r="F4" s="41">
        <v>3541650.8197538257</v>
      </c>
    </row>
    <row r="5" spans="1:6" x14ac:dyDescent="0.25">
      <c r="A5" t="s">
        <v>380</v>
      </c>
      <c r="B5" s="32">
        <v>34295038.420000002</v>
      </c>
      <c r="C5" s="31">
        <v>-10374225.829999994</v>
      </c>
      <c r="D5" s="31">
        <v>-9275837.8400000073</v>
      </c>
      <c r="E5" s="31">
        <v>-2458538.8262893558</v>
      </c>
      <c r="F5" s="31">
        <v>-2815432.5090141408</v>
      </c>
    </row>
    <row r="6" spans="1:6" x14ac:dyDescent="0.25">
      <c r="A6" s="39" t="s">
        <v>381</v>
      </c>
      <c r="B6" s="40">
        <v>114471932.84</v>
      </c>
      <c r="C6" s="41">
        <v>-53110537.449999996</v>
      </c>
      <c r="D6" s="41">
        <v>-61352777.270000011</v>
      </c>
      <c r="E6" s="41">
        <v>-18063910.147316292</v>
      </c>
      <c r="F6" s="41">
        <v>-14917644.577266529</v>
      </c>
    </row>
    <row r="7" spans="1:6" ht="15.75" thickBot="1" x14ac:dyDescent="0.3">
      <c r="A7" s="42" t="s">
        <v>382</v>
      </c>
      <c r="B7" s="43">
        <v>414687513.70000005</v>
      </c>
      <c r="C7" s="44">
        <v>-122317026.12</v>
      </c>
      <c r="D7" s="44">
        <v>-101472575.44999999</v>
      </c>
      <c r="E7" s="44">
        <v>-18844670.800589561</v>
      </c>
      <c r="F7" s="44">
        <v>-28373632.406662762</v>
      </c>
    </row>
    <row r="8" spans="1:6" s="34" customFormat="1" ht="15.75" thickTop="1" x14ac:dyDescent="0.25">
      <c r="A8" s="34" t="s">
        <v>383</v>
      </c>
      <c r="B8" s="35">
        <v>709313097.74000001</v>
      </c>
      <c r="C8" s="36">
        <v>-184321593.91999996</v>
      </c>
      <c r="D8" s="36">
        <v>-162108293.83999991</v>
      </c>
      <c r="E8" s="36">
        <v>-33009528.803396225</v>
      </c>
      <c r="F8" s="36">
        <v>-42565058.67318964</v>
      </c>
    </row>
    <row r="9" spans="1:6" s="34" customFormat="1" x14ac:dyDescent="0.25">
      <c r="B9" s="35"/>
      <c r="C9" s="35"/>
      <c r="D9" s="36"/>
      <c r="E9" s="36"/>
      <c r="F9" s="36"/>
    </row>
  </sheetData>
  <mergeCells count="1">
    <mergeCell ref="A2:B2"/>
  </mergeCells>
  <printOptions horizontalCentered="1" verticalCentered="1"/>
  <pageMargins left="0.2" right="0.2" top="0.25" bottom="0.25" header="0" footer="0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562F-91E0-4B75-8C06-82A12F5D6C69}">
  <sheetPr>
    <pageSetUpPr fitToPage="1"/>
  </sheetPr>
  <dimension ref="A1:I56"/>
  <sheetViews>
    <sheetView workbookViewId="0">
      <pane ySplit="1" topLeftCell="A2" activePane="bottomLeft" state="frozen"/>
      <selection activeCell="E2" sqref="E2"/>
      <selection pane="bottomLeft" activeCell="E2" sqref="E2"/>
    </sheetView>
  </sheetViews>
  <sheetFormatPr defaultRowHeight="12.75" x14ac:dyDescent="0.2"/>
  <cols>
    <col min="1" max="1" width="5.7109375" style="3" bestFit="1" customWidth="1"/>
    <col min="2" max="4" width="14.42578125" style="2" bestFit="1" customWidth="1"/>
    <col min="5" max="5" width="13.42578125" style="2" bestFit="1" customWidth="1"/>
    <col min="6" max="6" width="12.7109375" style="2" bestFit="1" customWidth="1"/>
    <col min="7" max="7" width="10.85546875" style="2" bestFit="1" customWidth="1"/>
    <col min="8" max="8" width="10" style="2" bestFit="1" customWidth="1"/>
    <col min="9" max="9" width="13.42578125" style="2" bestFit="1" customWidth="1"/>
    <col min="10" max="16384" width="9.140625" style="2"/>
  </cols>
  <sheetData>
    <row r="1" spans="1:9" s="11" customFormat="1" ht="51" x14ac:dyDescent="0.2">
      <c r="A1" s="12" t="s">
        <v>2</v>
      </c>
      <c r="B1" s="13" t="s">
        <v>298</v>
      </c>
      <c r="C1" s="13" t="s">
        <v>305</v>
      </c>
      <c r="D1" s="4" t="s">
        <v>306</v>
      </c>
      <c r="E1" s="4" t="s">
        <v>307</v>
      </c>
      <c r="F1" s="4" t="s">
        <v>295</v>
      </c>
      <c r="G1" s="4" t="s">
        <v>308</v>
      </c>
      <c r="H1" s="4" t="s">
        <v>296</v>
      </c>
      <c r="I1" s="4" t="s">
        <v>299</v>
      </c>
    </row>
    <row r="2" spans="1:9" x14ac:dyDescent="0.2">
      <c r="A2" s="14" t="s">
        <v>4</v>
      </c>
      <c r="B2" s="8">
        <v>17109094.57</v>
      </c>
      <c r="C2" s="8">
        <v>21745268.34</v>
      </c>
      <c r="D2" s="8">
        <v>19042874.279351421</v>
      </c>
      <c r="E2" s="8">
        <v>4636173.7699999996</v>
      </c>
      <c r="F2" s="8">
        <v>1933779.7093514204</v>
      </c>
      <c r="G2" s="10">
        <v>0.27097715492959601</v>
      </c>
      <c r="H2" s="10">
        <v>0.11302642003874436</v>
      </c>
      <c r="I2" s="8">
        <v>-2702394.0606485792</v>
      </c>
    </row>
    <row r="3" spans="1:9" x14ac:dyDescent="0.2">
      <c r="A3" s="14" t="s">
        <v>3</v>
      </c>
      <c r="B3" s="8">
        <v>148071549.26000005</v>
      </c>
      <c r="C3" s="8">
        <v>167100216.72999996</v>
      </c>
      <c r="D3" s="8">
        <v>158800222.70870835</v>
      </c>
      <c r="E3" s="8">
        <v>19028667.469999909</v>
      </c>
      <c r="F3" s="8">
        <v>10728673.448708296</v>
      </c>
      <c r="G3" s="10">
        <v>0.12850995052795264</v>
      </c>
      <c r="H3" s="10">
        <v>7.2456008614252623E-2</v>
      </c>
      <c r="I3" s="8">
        <v>-8299994.0212916136</v>
      </c>
    </row>
    <row r="4" spans="1:9" x14ac:dyDescent="0.2">
      <c r="A4" s="14" t="s">
        <v>6</v>
      </c>
      <c r="B4" s="8">
        <v>60258734.030000009</v>
      </c>
      <c r="C4" s="8">
        <v>56086151.729999982</v>
      </c>
      <c r="D4" s="8">
        <v>60865058.576734304</v>
      </c>
      <c r="E4" s="8">
        <v>-4172582.3000000268</v>
      </c>
      <c r="F4" s="8">
        <v>606324.54673429579</v>
      </c>
      <c r="G4" s="10">
        <v>-6.9244440115895783E-2</v>
      </c>
      <c r="H4" s="10">
        <v>1.0062019332042971E-2</v>
      </c>
      <c r="I4" s="8">
        <v>4778906.8467343226</v>
      </c>
    </row>
    <row r="5" spans="1:9" x14ac:dyDescent="0.2">
      <c r="A5" s="14" t="s">
        <v>5</v>
      </c>
      <c r="B5" s="8">
        <v>117213744.17999998</v>
      </c>
      <c r="C5" s="8">
        <v>93485173.25999999</v>
      </c>
      <c r="D5" s="8">
        <v>111581678.26376848</v>
      </c>
      <c r="E5" s="8">
        <v>-23728570.919999987</v>
      </c>
      <c r="F5" s="8">
        <v>-5632065.9162314981</v>
      </c>
      <c r="G5" s="10">
        <v>-0.20243846902084339</v>
      </c>
      <c r="H5" s="10">
        <v>-4.8049535108976492E-2</v>
      </c>
      <c r="I5" s="8">
        <v>18096505.003768489</v>
      </c>
    </row>
    <row r="6" spans="1:9" x14ac:dyDescent="0.2">
      <c r="A6" s="14" t="s">
        <v>8</v>
      </c>
      <c r="B6" s="8">
        <v>709313097.74000025</v>
      </c>
      <c r="C6" s="8">
        <v>524991503.82000011</v>
      </c>
      <c r="D6" s="8">
        <v>666748039.06681097</v>
      </c>
      <c r="E6" s="8">
        <v>-184321593.92000014</v>
      </c>
      <c r="F6" s="8">
        <v>-42565058.673189282</v>
      </c>
      <c r="G6" s="10">
        <v>-0.25985928429530208</v>
      </c>
      <c r="H6" s="10">
        <v>-6.0008843497757557E-2</v>
      </c>
      <c r="I6" s="8">
        <v>141756535.24681085</v>
      </c>
    </row>
    <row r="7" spans="1:9" x14ac:dyDescent="0.2">
      <c r="A7" s="14" t="s">
        <v>249</v>
      </c>
      <c r="B7" s="8">
        <v>78046974.86999999</v>
      </c>
      <c r="C7" s="8">
        <v>85024497.409999967</v>
      </c>
      <c r="D7" s="8">
        <v>82266990.885904759</v>
      </c>
      <c r="E7" s="8">
        <v>6977522.5399999768</v>
      </c>
      <c r="F7" s="8">
        <v>4220016.0159047693</v>
      </c>
      <c r="G7" s="10">
        <v>8.9401575802549454E-2</v>
      </c>
      <c r="H7" s="10">
        <v>5.407020608977986E-2</v>
      </c>
      <c r="I7" s="8">
        <v>-2757506.5240952075</v>
      </c>
    </row>
    <row r="8" spans="1:9" x14ac:dyDescent="0.2">
      <c r="A8" s="14" t="s">
        <v>250</v>
      </c>
      <c r="B8" s="8">
        <v>65074233.990000002</v>
      </c>
      <c r="C8" s="8">
        <v>57444285.200000003</v>
      </c>
      <c r="D8" s="8">
        <v>63833606.77430816</v>
      </c>
      <c r="E8" s="8">
        <v>-7629948.7899999991</v>
      </c>
      <c r="F8" s="8">
        <v>-1240627.2156918421</v>
      </c>
      <c r="G8" s="10">
        <v>-0.11724992093141655</v>
      </c>
      <c r="H8" s="10">
        <v>-1.9064799377930288E-2</v>
      </c>
      <c r="I8" s="8">
        <v>6389321.574308157</v>
      </c>
    </row>
    <row r="9" spans="1:9" x14ac:dyDescent="0.2">
      <c r="A9" s="14" t="s">
        <v>252</v>
      </c>
      <c r="B9" s="8">
        <v>27209445.239999998</v>
      </c>
      <c r="C9" s="8">
        <v>18195063.009999998</v>
      </c>
      <c r="D9" s="8">
        <v>24709106.103328839</v>
      </c>
      <c r="E9" s="8">
        <v>-9014382.2300000004</v>
      </c>
      <c r="F9" s="8">
        <v>-2500339.1366711594</v>
      </c>
      <c r="G9" s="10">
        <v>-0.33129606835012421</v>
      </c>
      <c r="H9" s="10">
        <v>-9.1892323221477029E-2</v>
      </c>
      <c r="I9" s="8">
        <v>6514043.093328841</v>
      </c>
    </row>
    <row r="10" spans="1:9" x14ac:dyDescent="0.2">
      <c r="A10" s="14" t="s">
        <v>251</v>
      </c>
      <c r="B10" s="8">
        <v>20528299.93</v>
      </c>
      <c r="C10" s="8">
        <v>21767864.880000003</v>
      </c>
      <c r="D10" s="8">
        <v>21377627.261332911</v>
      </c>
      <c r="E10" s="8">
        <v>1239564.950000003</v>
      </c>
      <c r="F10" s="8">
        <v>849327.33133291081</v>
      </c>
      <c r="G10" s="10">
        <v>6.0383224827522432E-2</v>
      </c>
      <c r="H10" s="10">
        <v>4.1373486076735765E-2</v>
      </c>
      <c r="I10" s="8">
        <v>-390237.61866709217</v>
      </c>
    </row>
    <row r="11" spans="1:9" x14ac:dyDescent="0.2">
      <c r="A11" s="14" t="s">
        <v>253</v>
      </c>
      <c r="B11" s="8">
        <v>782378957.76000023</v>
      </c>
      <c r="C11" s="8">
        <v>879359572.64999998</v>
      </c>
      <c r="D11" s="8">
        <v>831671684.44333673</v>
      </c>
      <c r="E11" s="8">
        <v>96980614.889999747</v>
      </c>
      <c r="F11" s="8">
        <v>49292726.683336496</v>
      </c>
      <c r="G11" s="10">
        <v>0.12395606237629563</v>
      </c>
      <c r="H11" s="10">
        <v>6.3003645732580341E-2</v>
      </c>
      <c r="I11" s="8">
        <v>-47687888.206663251</v>
      </c>
    </row>
    <row r="12" spans="1:9" x14ac:dyDescent="0.2">
      <c r="A12" s="14" t="s">
        <v>254</v>
      </c>
      <c r="B12" s="8">
        <v>336948826.31999993</v>
      </c>
      <c r="C12" s="8">
        <v>351121301.71999985</v>
      </c>
      <c r="D12" s="8">
        <v>349454906.1753189</v>
      </c>
      <c r="E12" s="8">
        <v>14172475.399999917</v>
      </c>
      <c r="F12" s="8">
        <v>12506079.855318964</v>
      </c>
      <c r="G12" s="10">
        <v>4.2061210168870961E-2</v>
      </c>
      <c r="H12" s="10">
        <v>3.7115665283374379E-2</v>
      </c>
      <c r="I12" s="8">
        <v>-1666395.544680953</v>
      </c>
    </row>
    <row r="13" spans="1:9" x14ac:dyDescent="0.2">
      <c r="A13" s="14" t="s">
        <v>255</v>
      </c>
      <c r="B13" s="8">
        <v>11382630.700000001</v>
      </c>
      <c r="C13" s="8">
        <v>7513021.1899999995</v>
      </c>
      <c r="D13" s="8">
        <v>10303110.284274573</v>
      </c>
      <c r="E13" s="8">
        <v>-3869609.5100000016</v>
      </c>
      <c r="F13" s="8">
        <v>-1079520.4157254286</v>
      </c>
      <c r="G13" s="10">
        <v>-0.33995739754607002</v>
      </c>
      <c r="H13" s="10">
        <v>-9.4839272587964096E-2</v>
      </c>
      <c r="I13" s="8">
        <v>2790089.094274573</v>
      </c>
    </row>
    <row r="14" spans="1:9" x14ac:dyDescent="0.2">
      <c r="A14" s="14" t="s">
        <v>259</v>
      </c>
      <c r="B14" s="8">
        <v>43395258.570000008</v>
      </c>
      <c r="C14" s="8">
        <v>35839803.539999992</v>
      </c>
      <c r="D14" s="8">
        <v>41728435.277003616</v>
      </c>
      <c r="E14" s="8">
        <v>-7555455.0300000161</v>
      </c>
      <c r="F14" s="8">
        <v>-1666823.2929963917</v>
      </c>
      <c r="G14" s="10">
        <v>-0.17410784677806368</v>
      </c>
      <c r="H14" s="10">
        <v>-3.8410262962431087E-2</v>
      </c>
      <c r="I14" s="8">
        <v>5888631.7370036244</v>
      </c>
    </row>
    <row r="15" spans="1:9" x14ac:dyDescent="0.2">
      <c r="A15" s="14" t="s">
        <v>256</v>
      </c>
      <c r="B15" s="8">
        <v>32385027.240000002</v>
      </c>
      <c r="C15" s="8">
        <v>32726120.039999999</v>
      </c>
      <c r="D15" s="8">
        <v>33175615.105955567</v>
      </c>
      <c r="E15" s="8">
        <v>341092.79999999702</v>
      </c>
      <c r="F15" s="8">
        <v>790587.86595556512</v>
      </c>
      <c r="G15" s="10">
        <v>1.053242282219544E-2</v>
      </c>
      <c r="H15" s="10">
        <v>2.4412141453414603E-2</v>
      </c>
      <c r="I15" s="8">
        <v>449495.0659555681</v>
      </c>
    </row>
    <row r="16" spans="1:9" x14ac:dyDescent="0.2">
      <c r="A16" s="14" t="s">
        <v>257</v>
      </c>
      <c r="B16" s="8">
        <v>327282838.38</v>
      </c>
      <c r="C16" s="8">
        <v>347604498.08000004</v>
      </c>
      <c r="D16" s="8">
        <v>343007208.1101473</v>
      </c>
      <c r="E16" s="8">
        <v>20321659.700000048</v>
      </c>
      <c r="F16" s="8">
        <v>15724369.730147302</v>
      </c>
      <c r="G16" s="10">
        <v>6.2092041857706795E-2</v>
      </c>
      <c r="H16" s="10">
        <v>4.8045200927676279E-2</v>
      </c>
      <c r="I16" s="8">
        <v>-4597289.9698527455</v>
      </c>
    </row>
    <row r="17" spans="1:9" x14ac:dyDescent="0.2">
      <c r="A17" s="14" t="s">
        <v>258</v>
      </c>
      <c r="B17" s="8">
        <v>217406697.24999997</v>
      </c>
      <c r="C17" s="8">
        <v>162330720.24000001</v>
      </c>
      <c r="D17" s="8">
        <v>203195797.78118107</v>
      </c>
      <c r="E17" s="8">
        <v>-55075977.009999961</v>
      </c>
      <c r="F17" s="8">
        <v>-14210899.468818903</v>
      </c>
      <c r="G17" s="10">
        <v>-0.25333155650981204</v>
      </c>
      <c r="H17" s="10">
        <v>-6.536550919807925E-2</v>
      </c>
      <c r="I17" s="8">
        <v>40865077.541181058</v>
      </c>
    </row>
    <row r="18" spans="1:9" x14ac:dyDescent="0.2">
      <c r="A18" s="14" t="s">
        <v>260</v>
      </c>
      <c r="B18" s="8">
        <v>46760555.969999991</v>
      </c>
      <c r="C18" s="8">
        <v>54701836.300000004</v>
      </c>
      <c r="D18" s="8">
        <v>51308885.522896774</v>
      </c>
      <c r="E18" s="8">
        <v>7941280.3300000131</v>
      </c>
      <c r="F18" s="8">
        <v>4548329.5528967828</v>
      </c>
      <c r="G18" s="10">
        <v>0.16982861228371349</v>
      </c>
      <c r="H18" s="10">
        <v>9.7268508864925357E-2</v>
      </c>
      <c r="I18" s="8">
        <v>-3392950.7771032304</v>
      </c>
    </row>
    <row r="19" spans="1:9" x14ac:dyDescent="0.2">
      <c r="A19" s="14" t="s">
        <v>261</v>
      </c>
      <c r="B19" s="8">
        <v>97240224.069999993</v>
      </c>
      <c r="C19" s="8">
        <v>71072045.839999989</v>
      </c>
      <c r="D19" s="8">
        <v>90362081.084794223</v>
      </c>
      <c r="E19" s="8">
        <v>-26168178.230000004</v>
      </c>
      <c r="F19" s="8">
        <v>-6878142.9852057695</v>
      </c>
      <c r="G19" s="10">
        <v>-0.26910857600618449</v>
      </c>
      <c r="H19" s="10">
        <v>-7.0733516412451125E-2</v>
      </c>
      <c r="I19" s="8">
        <v>19290035.244794235</v>
      </c>
    </row>
    <row r="20" spans="1:9" x14ac:dyDescent="0.2">
      <c r="A20" s="14" t="s">
        <v>262</v>
      </c>
      <c r="B20" s="8">
        <v>203504638.83999997</v>
      </c>
      <c r="C20" s="8">
        <v>230584307.59000003</v>
      </c>
      <c r="D20" s="8">
        <v>217798931.91479725</v>
      </c>
      <c r="E20" s="8">
        <v>27079668.75000006</v>
      </c>
      <c r="F20" s="8">
        <v>14294293.074797273</v>
      </c>
      <c r="G20" s="10">
        <v>0.13306659201656193</v>
      </c>
      <c r="H20" s="10">
        <v>7.0240625256880629E-2</v>
      </c>
      <c r="I20" s="8">
        <v>-12785375.675202787</v>
      </c>
    </row>
    <row r="21" spans="1:9" x14ac:dyDescent="0.2">
      <c r="A21" s="14" t="s">
        <v>264</v>
      </c>
      <c r="B21" s="8">
        <v>144822054.44000006</v>
      </c>
      <c r="C21" s="8">
        <v>137433249.49000001</v>
      </c>
      <c r="D21" s="8">
        <v>145324507.35873854</v>
      </c>
      <c r="E21" s="8">
        <v>-7388804.9500000477</v>
      </c>
      <c r="F21" s="8">
        <v>502452.91873848438</v>
      </c>
      <c r="G21" s="10">
        <v>-5.1019887672296753E-2</v>
      </c>
      <c r="H21" s="10">
        <v>3.4694502897461049E-3</v>
      </c>
      <c r="I21" s="8">
        <v>7891257.8687385321</v>
      </c>
    </row>
    <row r="22" spans="1:9" x14ac:dyDescent="0.2">
      <c r="A22" s="14" t="s">
        <v>263</v>
      </c>
      <c r="B22" s="8">
        <v>32421445.420000002</v>
      </c>
      <c r="C22" s="8">
        <v>37119246.859999999</v>
      </c>
      <c r="D22" s="8">
        <v>34695127.788858272</v>
      </c>
      <c r="E22" s="8">
        <v>4697801.4399999976</v>
      </c>
      <c r="F22" s="8">
        <v>2273682.3688582703</v>
      </c>
      <c r="G22" s="10">
        <v>0.14489796426849119</v>
      </c>
      <c r="H22" s="10">
        <v>7.0128963696840338E-2</v>
      </c>
      <c r="I22" s="8">
        <v>-2424119.0711417273</v>
      </c>
    </row>
    <row r="23" spans="1:9" x14ac:dyDescent="0.2">
      <c r="A23" s="14" t="s">
        <v>265</v>
      </c>
      <c r="B23" s="8">
        <v>180859966.09999999</v>
      </c>
      <c r="C23" s="8">
        <v>125946025.15000002</v>
      </c>
      <c r="D23" s="8">
        <v>165942982.08669332</v>
      </c>
      <c r="E23" s="8">
        <v>-54913940.949999973</v>
      </c>
      <c r="F23" s="8">
        <v>-14916984.013306677</v>
      </c>
      <c r="G23" s="10">
        <v>-0.30362684531101419</v>
      </c>
      <c r="H23" s="10">
        <v>-8.2478086969555608E-2</v>
      </c>
      <c r="I23" s="8">
        <v>39996956.936693296</v>
      </c>
    </row>
    <row r="24" spans="1:9" x14ac:dyDescent="0.2">
      <c r="A24" s="14" t="s">
        <v>266</v>
      </c>
      <c r="B24" s="8">
        <v>56977379.710000001</v>
      </c>
      <c r="C24" s="8">
        <v>43229194.840000004</v>
      </c>
      <c r="D24" s="8">
        <v>53546512.876283675</v>
      </c>
      <c r="E24" s="8">
        <v>-13748184.869999997</v>
      </c>
      <c r="F24" s="8">
        <v>-3430866.8337163255</v>
      </c>
      <c r="G24" s="10">
        <v>-0.2412919818351541</v>
      </c>
      <c r="H24" s="10">
        <v>-6.0214542177589467E-2</v>
      </c>
      <c r="I24" s="8">
        <v>10317318.036283672</v>
      </c>
    </row>
    <row r="25" spans="1:9" x14ac:dyDescent="0.2">
      <c r="A25" s="14" t="s">
        <v>268</v>
      </c>
      <c r="B25" s="8">
        <v>187495965.51999995</v>
      </c>
      <c r="C25" s="8">
        <v>225905071.24000001</v>
      </c>
      <c r="D25" s="8">
        <v>210140136.20941278</v>
      </c>
      <c r="E25" s="8">
        <v>38409105.720000058</v>
      </c>
      <c r="F25" s="8">
        <v>22644170.689412832</v>
      </c>
      <c r="G25" s="10">
        <v>0.20485297170782593</v>
      </c>
      <c r="H25" s="10">
        <v>0.12077150901146941</v>
      </c>
      <c r="I25" s="8">
        <v>-15764935.030587226</v>
      </c>
    </row>
    <row r="26" spans="1:9" x14ac:dyDescent="0.2">
      <c r="A26" s="14" t="s">
        <v>267</v>
      </c>
      <c r="B26" s="8">
        <v>119474256.28000003</v>
      </c>
      <c r="C26" s="8">
        <v>133927900.84999998</v>
      </c>
      <c r="D26" s="8">
        <v>127996173.88976851</v>
      </c>
      <c r="E26" s="8">
        <v>14453644.569999948</v>
      </c>
      <c r="F26" s="8">
        <v>8521917.6097684801</v>
      </c>
      <c r="G26" s="10">
        <v>0.12097706250731008</v>
      </c>
      <c r="H26" s="10">
        <v>7.132848427025569E-2</v>
      </c>
      <c r="I26" s="8">
        <v>-5931726.9602314681</v>
      </c>
    </row>
    <row r="27" spans="1:9" x14ac:dyDescent="0.2">
      <c r="A27" s="14" t="s">
        <v>269</v>
      </c>
      <c r="B27" s="8">
        <v>20426987.410000004</v>
      </c>
      <c r="C27" s="8">
        <v>27534947.959999997</v>
      </c>
      <c r="D27" s="8">
        <v>25990019.645789426</v>
      </c>
      <c r="E27" s="8">
        <v>7107960.5499999933</v>
      </c>
      <c r="F27" s="8">
        <v>5563032.2357894219</v>
      </c>
      <c r="G27" s="10">
        <v>0.34796910613066229</v>
      </c>
      <c r="H27" s="10">
        <v>0.27233738015944764</v>
      </c>
      <c r="I27" s="8">
        <v>-1544928.3142105713</v>
      </c>
    </row>
    <row r="28" spans="1:9" x14ac:dyDescent="0.2">
      <c r="A28" s="14" t="s">
        <v>276</v>
      </c>
      <c r="B28" s="8">
        <v>305441391.69999993</v>
      </c>
      <c r="C28" s="8">
        <v>337919003.80000001</v>
      </c>
      <c r="D28" s="8">
        <v>325819723.56165683</v>
      </c>
      <c r="E28" s="8">
        <v>32477612.100000083</v>
      </c>
      <c r="F28" s="8">
        <v>20378331.861656904</v>
      </c>
      <c r="G28" s="10">
        <v>0.10633009468441369</v>
      </c>
      <c r="H28" s="10">
        <v>6.6717649982659208E-2</v>
      </c>
      <c r="I28" s="8">
        <v>-12099280.238343179</v>
      </c>
    </row>
    <row r="29" spans="1:9" x14ac:dyDescent="0.2">
      <c r="A29" s="14" t="s">
        <v>277</v>
      </c>
      <c r="B29" s="8">
        <v>13158725.619999999</v>
      </c>
      <c r="C29" s="8">
        <v>16328369.9</v>
      </c>
      <c r="D29" s="8">
        <v>16835178.695594341</v>
      </c>
      <c r="E29" s="8">
        <v>3169644.2800000012</v>
      </c>
      <c r="F29" s="8">
        <v>3676453.0755943414</v>
      </c>
      <c r="G29" s="10">
        <v>0.24087775454352861</v>
      </c>
      <c r="H29" s="10">
        <v>0.27939279089507618</v>
      </c>
      <c r="I29" s="8">
        <v>506808.79559434019</v>
      </c>
    </row>
    <row r="30" spans="1:9" x14ac:dyDescent="0.2">
      <c r="A30" s="14" t="s">
        <v>270</v>
      </c>
      <c r="B30" s="8">
        <v>38594329.099999994</v>
      </c>
      <c r="C30" s="8">
        <v>36268314.18</v>
      </c>
      <c r="D30" s="8">
        <v>38606785.331264444</v>
      </c>
      <c r="E30" s="8">
        <v>-2326014.9199999943</v>
      </c>
      <c r="F30" s="8">
        <v>12456.231264449656</v>
      </c>
      <c r="G30" s="10">
        <v>-6.0268308174839982E-2</v>
      </c>
      <c r="H30" s="10">
        <v>3.2274770814579745E-4</v>
      </c>
      <c r="I30" s="8">
        <v>2338471.151264444</v>
      </c>
    </row>
    <row r="31" spans="1:9" x14ac:dyDescent="0.2">
      <c r="A31" s="14" t="s">
        <v>272</v>
      </c>
      <c r="B31" s="8">
        <v>21252051.140000001</v>
      </c>
      <c r="C31" s="8">
        <v>19379855.619999997</v>
      </c>
      <c r="D31" s="8">
        <v>21436752.634821162</v>
      </c>
      <c r="E31" s="8">
        <v>-1872195.5200000033</v>
      </c>
      <c r="F31" s="8">
        <v>184701.49482116103</v>
      </c>
      <c r="G31" s="10">
        <v>-8.8094815303554896E-2</v>
      </c>
      <c r="H31" s="10">
        <v>8.6909961586494194E-3</v>
      </c>
      <c r="I31" s="8">
        <v>2056897.0148211643</v>
      </c>
    </row>
    <row r="32" spans="1:9" x14ac:dyDescent="0.2">
      <c r="A32" s="14" t="s">
        <v>273</v>
      </c>
      <c r="B32" s="8">
        <v>219610222.63999999</v>
      </c>
      <c r="C32" s="8">
        <v>234118530.67999998</v>
      </c>
      <c r="D32" s="8">
        <v>233278707.77513841</v>
      </c>
      <c r="E32" s="8">
        <v>14508308.039999992</v>
      </c>
      <c r="F32" s="8">
        <v>13668485.135138422</v>
      </c>
      <c r="G32" s="10">
        <v>6.6063901149915949E-2</v>
      </c>
      <c r="H32" s="10">
        <v>6.2239749000868386E-2</v>
      </c>
      <c r="I32" s="8">
        <v>-839822.9048615694</v>
      </c>
    </row>
    <row r="33" spans="1:9" x14ac:dyDescent="0.2">
      <c r="A33" s="14" t="s">
        <v>274</v>
      </c>
      <c r="B33" s="8">
        <v>38985962.609999999</v>
      </c>
      <c r="C33" s="8">
        <v>33097155.619999997</v>
      </c>
      <c r="D33" s="8">
        <v>37816915.400260128</v>
      </c>
      <c r="E33" s="8">
        <v>-5888806.9900000021</v>
      </c>
      <c r="F33" s="8">
        <v>-1169047.2097398713</v>
      </c>
      <c r="G33" s="10">
        <v>-0.15104941870768399</v>
      </c>
      <c r="H33" s="10">
        <v>-2.9986362564253004E-2</v>
      </c>
      <c r="I33" s="8">
        <v>4719759.7802601308</v>
      </c>
    </row>
    <row r="34" spans="1:9" x14ac:dyDescent="0.2">
      <c r="A34" s="14" t="s">
        <v>271</v>
      </c>
      <c r="B34" s="8">
        <v>63593511.420000002</v>
      </c>
      <c r="C34" s="8">
        <v>53428452.07</v>
      </c>
      <c r="D34" s="8">
        <v>61459491.378433481</v>
      </c>
      <c r="E34" s="8">
        <v>-10165059.350000001</v>
      </c>
      <c r="F34" s="8">
        <v>-2134020.0415665209</v>
      </c>
      <c r="G34" s="10">
        <v>-0.15984428478662549</v>
      </c>
      <c r="H34" s="10">
        <v>-3.3557197800770863E-2</v>
      </c>
      <c r="I34" s="8">
        <v>8031039.3084334806</v>
      </c>
    </row>
    <row r="35" spans="1:9" x14ac:dyDescent="0.2">
      <c r="A35" s="14" t="s">
        <v>275</v>
      </c>
      <c r="B35" s="8">
        <v>616722215.3299998</v>
      </c>
      <c r="C35" s="8">
        <v>684328058.08000004</v>
      </c>
      <c r="D35" s="8">
        <v>652570013.46579909</v>
      </c>
      <c r="E35" s="8">
        <v>67605842.750000238</v>
      </c>
      <c r="F35" s="8">
        <v>35847798.135799289</v>
      </c>
      <c r="G35" s="10">
        <v>0.10962122179079484</v>
      </c>
      <c r="H35" s="10">
        <v>5.812632858801367E-2</v>
      </c>
      <c r="I35" s="8">
        <v>-31758044.61420095</v>
      </c>
    </row>
    <row r="36" spans="1:9" x14ac:dyDescent="0.2">
      <c r="A36" s="14" t="s">
        <v>278</v>
      </c>
      <c r="B36" s="8">
        <v>258656993.18000001</v>
      </c>
      <c r="C36" s="8">
        <v>217682627.27999997</v>
      </c>
      <c r="D36" s="8">
        <v>251202997.67569566</v>
      </c>
      <c r="E36" s="8">
        <v>-40974365.900000036</v>
      </c>
      <c r="F36" s="8">
        <v>-7453995.5043043494</v>
      </c>
      <c r="G36" s="10">
        <v>-0.1584119779490589</v>
      </c>
      <c r="H36" s="10">
        <v>-2.8818070652808898E-2</v>
      </c>
      <c r="I36" s="8">
        <v>33520370.395695686</v>
      </c>
    </row>
    <row r="37" spans="1:9" x14ac:dyDescent="0.2">
      <c r="A37" s="14" t="s">
        <v>279</v>
      </c>
      <c r="B37" s="8">
        <v>124385857.34000002</v>
      </c>
      <c r="C37" s="8">
        <v>138996747.80000001</v>
      </c>
      <c r="D37" s="8">
        <v>132302506.06400234</v>
      </c>
      <c r="E37" s="8">
        <v>14610890.459999993</v>
      </c>
      <c r="F37" s="8">
        <v>7916648.7240023166</v>
      </c>
      <c r="G37" s="10">
        <v>0.11746424209676948</v>
      </c>
      <c r="H37" s="10">
        <v>6.3645891046622063E-2</v>
      </c>
      <c r="I37" s="8">
        <v>-6694241.7359976768</v>
      </c>
    </row>
    <row r="38" spans="1:9" x14ac:dyDescent="0.2">
      <c r="A38" s="14" t="s">
        <v>280</v>
      </c>
      <c r="B38" s="8">
        <v>58355331.120000012</v>
      </c>
      <c r="C38" s="8">
        <v>52840302.159999996</v>
      </c>
      <c r="D38" s="8">
        <v>57694343.678935006</v>
      </c>
      <c r="E38" s="8">
        <v>-5515028.9600000158</v>
      </c>
      <c r="F38" s="8">
        <v>-660987.44106500596</v>
      </c>
      <c r="G38" s="10">
        <v>-9.450771427650867E-2</v>
      </c>
      <c r="H38" s="10">
        <v>-1.1326941829972188E-2</v>
      </c>
      <c r="I38" s="8">
        <v>4854041.5189350098</v>
      </c>
    </row>
    <row r="39" spans="1:9" x14ac:dyDescent="0.2">
      <c r="A39" s="14" t="s">
        <v>281</v>
      </c>
      <c r="B39" s="8">
        <v>230266479.1699999</v>
      </c>
      <c r="C39" s="8">
        <v>210682053.37999994</v>
      </c>
      <c r="D39" s="8">
        <v>230410239.49409282</v>
      </c>
      <c r="E39" s="8">
        <v>-19584425.789999962</v>
      </c>
      <c r="F39" s="8">
        <v>143760.32409292459</v>
      </c>
      <c r="G39" s="10">
        <v>-8.5051136668230706E-2</v>
      </c>
      <c r="H39" s="10">
        <v>6.2432154524232769E-4</v>
      </c>
      <c r="I39" s="8">
        <v>19728186.114092886</v>
      </c>
    </row>
    <row r="40" spans="1:9" x14ac:dyDescent="0.2">
      <c r="A40" s="14" t="s">
        <v>282</v>
      </c>
      <c r="B40" s="8">
        <v>102118237.05000001</v>
      </c>
      <c r="C40" s="8">
        <v>110870421.17999998</v>
      </c>
      <c r="D40" s="8">
        <v>109116472.15170023</v>
      </c>
      <c r="E40" s="8">
        <v>8752184.1299999654</v>
      </c>
      <c r="F40" s="8">
        <v>6998235.1017002165</v>
      </c>
      <c r="G40" s="10">
        <v>8.5706377066758849E-2</v>
      </c>
      <c r="H40" s="10">
        <v>6.8530708166002513E-2</v>
      </c>
      <c r="I40" s="8">
        <v>-1753949.0282997489</v>
      </c>
    </row>
    <row r="41" spans="1:9" x14ac:dyDescent="0.2">
      <c r="A41" s="14" t="s">
        <v>283</v>
      </c>
      <c r="B41" s="8">
        <v>24693962.650000002</v>
      </c>
      <c r="C41" s="8">
        <v>20340788.890000001</v>
      </c>
      <c r="D41" s="8">
        <v>23727169.260004699</v>
      </c>
      <c r="E41" s="8">
        <v>-4353173.7600000016</v>
      </c>
      <c r="F41" s="8">
        <v>-966793.389995303</v>
      </c>
      <c r="G41" s="10">
        <v>-0.17628494145308837</v>
      </c>
      <c r="H41" s="10">
        <v>-3.9151002360299711E-2</v>
      </c>
      <c r="I41" s="8">
        <v>3386380.3700046986</v>
      </c>
    </row>
    <row r="42" spans="1:9" x14ac:dyDescent="0.2">
      <c r="A42" s="14" t="s">
        <v>284</v>
      </c>
      <c r="B42" s="8">
        <v>156978061.78</v>
      </c>
      <c r="C42" s="8">
        <v>171044119.49000001</v>
      </c>
      <c r="D42" s="8">
        <v>167914091.54289907</v>
      </c>
      <c r="E42" s="8">
        <v>14066057.710000008</v>
      </c>
      <c r="F42" s="8">
        <v>10936029.762899071</v>
      </c>
      <c r="G42" s="10">
        <v>8.9605245156569466E-2</v>
      </c>
      <c r="H42" s="10">
        <v>6.9665975225414525E-2</v>
      </c>
      <c r="I42" s="8">
        <v>-3130027.9471009374</v>
      </c>
    </row>
    <row r="43" spans="1:9" x14ac:dyDescent="0.2">
      <c r="A43" s="14" t="s">
        <v>285</v>
      </c>
      <c r="B43" s="8">
        <v>13113188.170000002</v>
      </c>
      <c r="C43" s="8">
        <v>12628909.999999998</v>
      </c>
      <c r="D43" s="8">
        <v>13787306.468461046</v>
      </c>
      <c r="E43" s="8">
        <v>-484278.17000000365</v>
      </c>
      <c r="F43" s="8">
        <v>674118.29846104421</v>
      </c>
      <c r="G43" s="10">
        <v>-3.6930620053780831E-2</v>
      </c>
      <c r="H43" s="10">
        <v>5.1407658436815072E-2</v>
      </c>
      <c r="I43" s="8">
        <v>1158396.4684610479</v>
      </c>
    </row>
    <row r="44" spans="1:9" x14ac:dyDescent="0.2">
      <c r="A44" s="14" t="s">
        <v>286</v>
      </c>
      <c r="B44" s="8">
        <v>213949107.66</v>
      </c>
      <c r="C44" s="8">
        <v>221955874.76999992</v>
      </c>
      <c r="D44" s="8">
        <v>221189612.32643735</v>
      </c>
      <c r="E44" s="8">
        <v>8006767.1099999249</v>
      </c>
      <c r="F44" s="8">
        <v>7240504.6664373577</v>
      </c>
      <c r="G44" s="10">
        <v>3.7423699484290363E-2</v>
      </c>
      <c r="H44" s="10">
        <v>3.3842182122786411E-2</v>
      </c>
      <c r="I44" s="8">
        <v>-766262.44356256723</v>
      </c>
    </row>
    <row r="45" spans="1:9" x14ac:dyDescent="0.2">
      <c r="A45" s="14" t="s">
        <v>287</v>
      </c>
      <c r="B45" s="8">
        <v>1113467318.7699997</v>
      </c>
      <c r="C45" s="8">
        <v>1453155639.5900004</v>
      </c>
      <c r="D45" s="8">
        <v>1255831077.6009662</v>
      </c>
      <c r="E45" s="8">
        <v>339688320.82000065</v>
      </c>
      <c r="F45" s="8">
        <v>142363758.83096647</v>
      </c>
      <c r="G45" s="10">
        <v>0.30507255587459897</v>
      </c>
      <c r="H45" s="10">
        <v>0.12785625265430303</v>
      </c>
      <c r="I45" s="8">
        <v>-197324561.98903418</v>
      </c>
    </row>
    <row r="46" spans="1:9" x14ac:dyDescent="0.2">
      <c r="A46" s="14" t="s">
        <v>288</v>
      </c>
      <c r="B46" s="8">
        <v>57699237.539999999</v>
      </c>
      <c r="C46" s="8">
        <v>78650468.470000014</v>
      </c>
      <c r="D46" s="8">
        <v>66029522.079695888</v>
      </c>
      <c r="E46" s="8">
        <v>20951230.930000015</v>
      </c>
      <c r="F46" s="8">
        <v>8330284.5396958888</v>
      </c>
      <c r="G46" s="10">
        <v>0.36311105351219891</v>
      </c>
      <c r="H46" s="10">
        <v>0.14437425683347926</v>
      </c>
      <c r="I46" s="8">
        <v>-12620946.390304126</v>
      </c>
    </row>
    <row r="47" spans="1:9" x14ac:dyDescent="0.2">
      <c r="A47" s="14" t="s">
        <v>290</v>
      </c>
      <c r="B47" s="8">
        <v>173803528.28999999</v>
      </c>
      <c r="C47" s="8">
        <v>234722201.72999993</v>
      </c>
      <c r="D47" s="8">
        <v>201060056.64952329</v>
      </c>
      <c r="E47" s="8">
        <v>60918673.439999938</v>
      </c>
      <c r="F47" s="8">
        <v>27256528.359523296</v>
      </c>
      <c r="G47" s="10">
        <v>0.35050308839734279</v>
      </c>
      <c r="H47" s="10">
        <v>0.15682379194307494</v>
      </c>
      <c r="I47" s="8">
        <v>-33662145.080476642</v>
      </c>
    </row>
    <row r="48" spans="1:9" x14ac:dyDescent="0.2">
      <c r="A48" s="14" t="s">
        <v>289</v>
      </c>
      <c r="B48" s="8">
        <v>4861197.1899999995</v>
      </c>
      <c r="C48" s="8">
        <v>4120999.8600000003</v>
      </c>
      <c r="D48" s="8">
        <v>4710602.6226440948</v>
      </c>
      <c r="E48" s="8">
        <v>-740197.32999999914</v>
      </c>
      <c r="F48" s="8">
        <v>-150594.56735590473</v>
      </c>
      <c r="G48" s="10">
        <v>-0.15226646874614835</v>
      </c>
      <c r="H48" s="10">
        <v>-3.0978905292238255E-2</v>
      </c>
      <c r="I48" s="8">
        <v>589602.76264409442</v>
      </c>
    </row>
    <row r="49" spans="1:9" x14ac:dyDescent="0.2">
      <c r="A49" s="14" t="s">
        <v>291</v>
      </c>
      <c r="B49" s="8">
        <v>103924275.87</v>
      </c>
      <c r="C49" s="8">
        <v>88404989.520000011</v>
      </c>
      <c r="D49" s="8">
        <v>101956871.13441373</v>
      </c>
      <c r="E49" s="8">
        <v>-15519286.349999994</v>
      </c>
      <c r="F49" s="8">
        <v>-1967404.7355862707</v>
      </c>
      <c r="G49" s="10">
        <v>-0.14933263878993236</v>
      </c>
      <c r="H49" s="10">
        <v>-1.8931137302773401E-2</v>
      </c>
      <c r="I49" s="8">
        <v>13551881.614413723</v>
      </c>
    </row>
    <row r="50" spans="1:9" x14ac:dyDescent="0.2">
      <c r="A50" s="14" t="s">
        <v>293</v>
      </c>
      <c r="B50" s="8">
        <v>72956462.600000009</v>
      </c>
      <c r="C50" s="8">
        <v>71837515.299999997</v>
      </c>
      <c r="D50" s="8">
        <v>74967900.769186273</v>
      </c>
      <c r="E50" s="8">
        <v>-1118947.3000000119</v>
      </c>
      <c r="F50" s="8">
        <v>2011438.1691862643</v>
      </c>
      <c r="G50" s="10">
        <v>-1.5337192349016272E-2</v>
      </c>
      <c r="H50" s="10">
        <v>2.7570390579576484E-2</v>
      </c>
      <c r="I50" s="8">
        <v>3130385.4691862762</v>
      </c>
    </row>
    <row r="51" spans="1:9" x14ac:dyDescent="0.2">
      <c r="A51" s="14" t="s">
        <v>292</v>
      </c>
      <c r="B51" s="8">
        <v>45392343.340000011</v>
      </c>
      <c r="C51" s="8">
        <v>35382715.049999997</v>
      </c>
      <c r="D51" s="8">
        <v>43480534.881472871</v>
      </c>
      <c r="E51" s="8">
        <v>-10009628.290000014</v>
      </c>
      <c r="F51" s="8">
        <v>-1911808.4585271403</v>
      </c>
      <c r="G51" s="10">
        <v>-0.22051358342585209</v>
      </c>
      <c r="H51" s="10">
        <v>-4.2117421526516409E-2</v>
      </c>
      <c r="I51" s="8">
        <v>8097819.8314728737</v>
      </c>
    </row>
    <row r="52" spans="1:9" x14ac:dyDescent="0.2">
      <c r="A52" s="14" t="s">
        <v>294</v>
      </c>
      <c r="B52" s="8">
        <v>382311.62</v>
      </c>
      <c r="C52" s="8">
        <v>544723.85</v>
      </c>
      <c r="D52" s="8">
        <v>445534.11142625852</v>
      </c>
      <c r="E52" s="8">
        <v>162412.22999999998</v>
      </c>
      <c r="F52" s="8">
        <v>63222.491426258523</v>
      </c>
      <c r="G52" s="10">
        <v>0.42481635792289019</v>
      </c>
      <c r="H52" s="10">
        <v>0.16536900297788104</v>
      </c>
      <c r="I52" s="8">
        <v>-99189.738573741459</v>
      </c>
    </row>
    <row r="53" spans="1:9" customFormat="1" ht="15" hidden="1" x14ac:dyDescent="0.25">
      <c r="I53">
        <v>0</v>
      </c>
    </row>
    <row r="54" spans="1:9" s="11" customFormat="1" x14ac:dyDescent="0.2">
      <c r="A54" s="12" t="s">
        <v>297</v>
      </c>
      <c r="B54" s="16">
        <v>8156351186.6900005</v>
      </c>
      <c r="C54" s="16">
        <v>8488517726.2300014</v>
      </c>
      <c r="D54" s="16">
        <v>8488517726.2300243</v>
      </c>
      <c r="E54" s="16">
        <v>332166539.54000032</v>
      </c>
      <c r="F54" s="16">
        <v>332166539.54002351</v>
      </c>
      <c r="G54" s="17">
        <v>4.0724894249532642E-2</v>
      </c>
      <c r="H54" s="17">
        <v>4.072489424953548E-2</v>
      </c>
      <c r="I54" s="16">
        <v>2.3186206817626953E-5</v>
      </c>
    </row>
    <row r="56" spans="1:9" x14ac:dyDescent="0.2">
      <c r="A56" s="19" t="s">
        <v>300</v>
      </c>
    </row>
  </sheetData>
  <conditionalFormatting sqref="G2:H52 G54:H54">
    <cfRule type="cellIs" dxfId="5" priority="1" operator="lessThan">
      <formula>0</formula>
    </cfRule>
  </conditionalFormatting>
  <pageMargins left="0.7" right="0.7" top="0.75" bottom="0.75" header="0.3" footer="0.3"/>
  <pageSetup scale="82" orientation="portrait" r:id="rId1"/>
  <headerFooter>
    <oddHeader>&amp;L&amp;"Arial,Bold"&amp;16Estimated Blended (2015 Data)Transition Payments by State</oddHeader>
    <oddFooter>&amp;L&amp;"Arial,Regular"Page &amp;P of &amp;N&amp;R&amp;"Arial,Regular"6/10/2019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532E-D9B9-4C1A-85BE-0DF1B779BB00}">
  <sheetPr>
    <pageSetUpPr fitToPage="1"/>
  </sheetPr>
  <dimension ref="A1:I56"/>
  <sheetViews>
    <sheetView workbookViewId="0">
      <pane ySplit="1" topLeftCell="A2" activePane="bottomLeft" state="frozen"/>
      <selection activeCell="E2" sqref="E2"/>
      <selection pane="bottomLeft" activeCell="E2" sqref="E2"/>
    </sheetView>
  </sheetViews>
  <sheetFormatPr defaultRowHeight="12.75" x14ac:dyDescent="0.2"/>
  <cols>
    <col min="1" max="1" width="5.7109375" style="3" bestFit="1" customWidth="1"/>
    <col min="2" max="4" width="14.42578125" style="2" bestFit="1" customWidth="1"/>
    <col min="5" max="5" width="13.42578125" style="2" bestFit="1" customWidth="1"/>
    <col min="6" max="6" width="12.7109375" style="2" bestFit="1" customWidth="1"/>
    <col min="7" max="7" width="12.28515625" style="2" customWidth="1"/>
    <col min="8" max="8" width="10" style="2" bestFit="1" customWidth="1"/>
    <col min="9" max="9" width="13.42578125" style="2" bestFit="1" customWidth="1"/>
    <col min="10" max="16384" width="9.140625" style="2"/>
  </cols>
  <sheetData>
    <row r="1" spans="1:9" s="11" customFormat="1" ht="51" x14ac:dyDescent="0.2">
      <c r="A1" s="12" t="s">
        <v>2</v>
      </c>
      <c r="B1" s="13" t="s">
        <v>298</v>
      </c>
      <c r="C1" s="13" t="s">
        <v>301</v>
      </c>
      <c r="D1" s="4" t="s">
        <v>303</v>
      </c>
      <c r="E1" s="4" t="s">
        <v>302</v>
      </c>
      <c r="F1" s="4" t="s">
        <v>295</v>
      </c>
      <c r="G1" s="4" t="s">
        <v>304</v>
      </c>
      <c r="H1" s="4" t="s">
        <v>296</v>
      </c>
      <c r="I1" s="4" t="s">
        <v>299</v>
      </c>
    </row>
    <row r="2" spans="1:9" x14ac:dyDescent="0.2">
      <c r="A2" s="14" t="s">
        <v>4</v>
      </c>
      <c r="B2" s="8">
        <v>17109094.57</v>
      </c>
      <c r="C2" s="8">
        <v>14518888.76</v>
      </c>
      <c r="D2" s="8">
        <v>16575395.887744233</v>
      </c>
      <c r="E2" s="8">
        <v>-2590205.8100000005</v>
      </c>
      <c r="F2" s="8">
        <v>-533698.68225576729</v>
      </c>
      <c r="G2" s="10">
        <v>-0.15139350591595921</v>
      </c>
      <c r="H2" s="10">
        <v>-3.1193858919430082E-2</v>
      </c>
      <c r="I2" s="8">
        <v>2056507.1277442332</v>
      </c>
    </row>
    <row r="3" spans="1:9" x14ac:dyDescent="0.2">
      <c r="A3" s="14" t="s">
        <v>3</v>
      </c>
      <c r="B3" s="8">
        <v>148071549.25999999</v>
      </c>
      <c r="C3" s="8">
        <v>165026237.38000003</v>
      </c>
      <c r="D3" s="8">
        <v>158690041.54474932</v>
      </c>
      <c r="E3" s="8">
        <v>16954688.120000035</v>
      </c>
      <c r="F3" s="8">
        <v>10618492.284749329</v>
      </c>
      <c r="G3" s="10">
        <v>0.11450334790668777</v>
      </c>
      <c r="H3" s="10">
        <v>7.1711901022283725E-2</v>
      </c>
      <c r="I3" s="8">
        <v>-6336195.8352507055</v>
      </c>
    </row>
    <row r="4" spans="1:9" x14ac:dyDescent="0.2">
      <c r="A4" s="14" t="s">
        <v>6</v>
      </c>
      <c r="B4" s="8">
        <v>60258734.030000009</v>
      </c>
      <c r="C4" s="8">
        <v>48370428.099999994</v>
      </c>
      <c r="D4" s="8">
        <v>58055894.61458353</v>
      </c>
      <c r="E4" s="8">
        <v>-11888305.930000015</v>
      </c>
      <c r="F4" s="8">
        <v>-2202839.4154164791</v>
      </c>
      <c r="G4" s="10">
        <v>-0.19728768155138113</v>
      </c>
      <c r="H4" s="10">
        <v>-3.6556350724523824E-2</v>
      </c>
      <c r="I4" s="8">
        <v>9685466.5145835355</v>
      </c>
    </row>
    <row r="5" spans="1:9" x14ac:dyDescent="0.2">
      <c r="A5" s="14" t="s">
        <v>5</v>
      </c>
      <c r="B5" s="8">
        <v>117213744.17999996</v>
      </c>
      <c r="C5" s="8">
        <v>77292842.769999996</v>
      </c>
      <c r="D5" s="8">
        <v>106016339.66239664</v>
      </c>
      <c r="E5" s="8">
        <v>-39920901.409999967</v>
      </c>
      <c r="F5" s="8">
        <v>-11197404.517603323</v>
      </c>
      <c r="G5" s="10">
        <v>-0.3405820852262445</v>
      </c>
      <c r="H5" s="10">
        <v>-9.552979128802476E-2</v>
      </c>
      <c r="I5" s="8">
        <v>28723496.892396644</v>
      </c>
    </row>
    <row r="6" spans="1:9" x14ac:dyDescent="0.2">
      <c r="A6" s="14" t="s">
        <v>8</v>
      </c>
      <c r="B6" s="8">
        <v>709313097.74000037</v>
      </c>
      <c r="C6" s="8">
        <v>547204803.89999986</v>
      </c>
      <c r="D6" s="8">
        <v>676303568.93660414</v>
      </c>
      <c r="E6" s="8">
        <v>-162108293.84000051</v>
      </c>
      <c r="F6" s="8">
        <v>-33009528.803396225</v>
      </c>
      <c r="G6" s="10">
        <v>-0.22854264831215837</v>
      </c>
      <c r="H6" s="10">
        <v>-4.6537317453421552E-2</v>
      </c>
      <c r="I6" s="8">
        <v>129098765.03660429</v>
      </c>
    </row>
    <row r="7" spans="1:9" x14ac:dyDescent="0.2">
      <c r="A7" s="14" t="s">
        <v>249</v>
      </c>
      <c r="B7" s="8">
        <v>78046974.86999999</v>
      </c>
      <c r="C7" s="8">
        <v>72508094.459999993</v>
      </c>
      <c r="D7" s="8">
        <v>77884511.311825231</v>
      </c>
      <c r="E7" s="8">
        <v>-5538880.4099999964</v>
      </c>
      <c r="F7" s="8">
        <v>-162463.55817475915</v>
      </c>
      <c r="G7" s="10">
        <v>-7.0968547073424801E-2</v>
      </c>
      <c r="H7" s="10">
        <v>-2.0816124961328584E-3</v>
      </c>
      <c r="I7" s="8">
        <v>5376416.8518252373</v>
      </c>
    </row>
    <row r="8" spans="1:9" x14ac:dyDescent="0.2">
      <c r="A8" s="14" t="s">
        <v>250</v>
      </c>
      <c r="B8" s="8">
        <v>65074233.990000002</v>
      </c>
      <c r="C8" s="8">
        <v>87438948.400000006</v>
      </c>
      <c r="D8" s="8">
        <v>73999950.02122131</v>
      </c>
      <c r="E8" s="8">
        <v>22364714.410000004</v>
      </c>
      <c r="F8" s="8">
        <v>8925716.0312213078</v>
      </c>
      <c r="G8" s="10">
        <v>0.34368002569860145</v>
      </c>
      <c r="H8" s="10">
        <v>0.13716206067969894</v>
      </c>
      <c r="I8" s="8">
        <v>-13438998.378778696</v>
      </c>
    </row>
    <row r="9" spans="1:9" x14ac:dyDescent="0.2">
      <c r="A9" s="14" t="s">
        <v>252</v>
      </c>
      <c r="B9" s="8">
        <v>27209445.239999998</v>
      </c>
      <c r="C9" s="8">
        <v>20662208.370000001</v>
      </c>
      <c r="D9" s="8">
        <v>25535038.803164084</v>
      </c>
      <c r="E9" s="8">
        <v>-6547236.8699999973</v>
      </c>
      <c r="F9" s="8">
        <v>-1674406.4368359149</v>
      </c>
      <c r="G9" s="10">
        <v>-0.24062368094058201</v>
      </c>
      <c r="H9" s="10">
        <v>-6.1537691124051559E-2</v>
      </c>
      <c r="I9" s="8">
        <v>4872830.4331640825</v>
      </c>
    </row>
    <row r="10" spans="1:9" x14ac:dyDescent="0.2">
      <c r="A10" s="14" t="s">
        <v>251</v>
      </c>
      <c r="B10" s="8">
        <v>20528299.93</v>
      </c>
      <c r="C10" s="8">
        <v>22818855.649999999</v>
      </c>
      <c r="D10" s="8">
        <v>21723738.570836052</v>
      </c>
      <c r="E10" s="8">
        <v>2290555.7199999988</v>
      </c>
      <c r="F10" s="8">
        <v>1195438.6408360526</v>
      </c>
      <c r="G10" s="10">
        <v>0.11158039037867852</v>
      </c>
      <c r="H10" s="10">
        <v>5.823368934166058E-2</v>
      </c>
      <c r="I10" s="8">
        <v>-1095117.0791639462</v>
      </c>
    </row>
    <row r="11" spans="1:9" x14ac:dyDescent="0.2">
      <c r="A11" s="14" t="s">
        <v>253</v>
      </c>
      <c r="B11" s="8">
        <v>782378957.75999975</v>
      </c>
      <c r="C11" s="8">
        <v>856976697.64999926</v>
      </c>
      <c r="D11" s="8">
        <v>823620838.47646284</v>
      </c>
      <c r="E11" s="8">
        <v>74597739.889999509</v>
      </c>
      <c r="F11" s="8">
        <v>41241880.716463089</v>
      </c>
      <c r="G11" s="10">
        <v>9.5347323889662799E-2</v>
      </c>
      <c r="H11" s="10">
        <v>5.2713432930943327E-2</v>
      </c>
      <c r="I11" s="8">
        <v>-33355859.17353642</v>
      </c>
    </row>
    <row r="12" spans="1:9" x14ac:dyDescent="0.2">
      <c r="A12" s="14" t="s">
        <v>254</v>
      </c>
      <c r="B12" s="8">
        <v>336948826.31999987</v>
      </c>
      <c r="C12" s="8">
        <v>404215441.94999999</v>
      </c>
      <c r="D12" s="8">
        <v>367404972.76439166</v>
      </c>
      <c r="E12" s="8">
        <v>67266615.630000114</v>
      </c>
      <c r="F12" s="8">
        <v>30456146.444391787</v>
      </c>
      <c r="G12" s="10">
        <v>0.1996345153198934</v>
      </c>
      <c r="H12" s="10">
        <v>9.0388047280116124E-2</v>
      </c>
      <c r="I12" s="8">
        <v>-36810469.185608327</v>
      </c>
    </row>
    <row r="13" spans="1:9" x14ac:dyDescent="0.2">
      <c r="A13" s="14" t="s">
        <v>255</v>
      </c>
      <c r="B13" s="8">
        <v>11382630.700000001</v>
      </c>
      <c r="C13" s="8">
        <v>7447080.1099999994</v>
      </c>
      <c r="D13" s="8">
        <v>10275244.323893499</v>
      </c>
      <c r="E13" s="8">
        <v>-3935550.5900000017</v>
      </c>
      <c r="F13" s="8">
        <v>-1107386.3761065025</v>
      </c>
      <c r="G13" s="10">
        <v>-0.34575052935697909</v>
      </c>
      <c r="H13" s="10">
        <v>-9.7287385077555258E-2</v>
      </c>
      <c r="I13" s="8">
        <v>2828164.2138934992</v>
      </c>
    </row>
    <row r="14" spans="1:9" x14ac:dyDescent="0.2">
      <c r="A14" s="14" t="s">
        <v>259</v>
      </c>
      <c r="B14" s="8">
        <v>43395258.57</v>
      </c>
      <c r="C14" s="8">
        <v>32623059.940000001</v>
      </c>
      <c r="D14" s="8">
        <v>40612501.521036178</v>
      </c>
      <c r="E14" s="8">
        <v>-10772198.629999999</v>
      </c>
      <c r="F14" s="8">
        <v>-2782757.0489638224</v>
      </c>
      <c r="G14" s="10">
        <v>-0.24823446120556206</v>
      </c>
      <c r="H14" s="10">
        <v>-6.412583173055679E-2</v>
      </c>
      <c r="I14" s="8">
        <v>7989441.5810361765</v>
      </c>
    </row>
    <row r="15" spans="1:9" x14ac:dyDescent="0.2">
      <c r="A15" s="14" t="s">
        <v>256</v>
      </c>
      <c r="B15" s="8">
        <v>32385027.239999995</v>
      </c>
      <c r="C15" s="8">
        <v>35531952.560000002</v>
      </c>
      <c r="D15" s="8">
        <v>34112250.769449487</v>
      </c>
      <c r="E15" s="8">
        <v>3146925.3200000077</v>
      </c>
      <c r="F15" s="8">
        <v>1727223.5294494927</v>
      </c>
      <c r="G15" s="10">
        <v>9.7172230138288074E-2</v>
      </c>
      <c r="H15" s="10">
        <v>5.3334015026429635E-2</v>
      </c>
      <c r="I15" s="8">
        <v>-1419701.7905505151</v>
      </c>
    </row>
    <row r="16" spans="1:9" x14ac:dyDescent="0.2">
      <c r="A16" s="14" t="s">
        <v>257</v>
      </c>
      <c r="B16" s="8">
        <v>327282838.38</v>
      </c>
      <c r="C16" s="8">
        <v>290291346.44</v>
      </c>
      <c r="D16" s="8">
        <v>322938460.39727449</v>
      </c>
      <c r="E16" s="8">
        <v>-36991491.939999998</v>
      </c>
      <c r="F16" s="8">
        <v>-4344377.9827255011</v>
      </c>
      <c r="G16" s="10">
        <v>-0.11302606675957171</v>
      </c>
      <c r="H16" s="10">
        <v>-1.3274078177241152E-2</v>
      </c>
      <c r="I16" s="8">
        <v>32647113.957274497</v>
      </c>
    </row>
    <row r="17" spans="1:9" x14ac:dyDescent="0.2">
      <c r="A17" s="14" t="s">
        <v>258</v>
      </c>
      <c r="B17" s="8">
        <v>217406697.24999991</v>
      </c>
      <c r="C17" s="8">
        <v>192594922.70000002</v>
      </c>
      <c r="D17" s="8">
        <v>213380193.18327612</v>
      </c>
      <c r="E17" s="8">
        <v>-24811774.549999893</v>
      </c>
      <c r="F17" s="8">
        <v>-4026504.0667237937</v>
      </c>
      <c r="G17" s="10">
        <v>-0.11412608196456976</v>
      </c>
      <c r="H17" s="10">
        <v>-1.8520607311805319E-2</v>
      </c>
      <c r="I17" s="8">
        <v>20785270.483276099</v>
      </c>
    </row>
    <row r="18" spans="1:9" x14ac:dyDescent="0.2">
      <c r="A18" s="14" t="s">
        <v>260</v>
      </c>
      <c r="B18" s="8">
        <v>46760555.969999999</v>
      </c>
      <c r="C18" s="8">
        <v>58456167.930000007</v>
      </c>
      <c r="D18" s="8">
        <v>52634436.062929071</v>
      </c>
      <c r="E18" s="8">
        <v>11695611.960000008</v>
      </c>
      <c r="F18" s="8">
        <v>5873880.0929290727</v>
      </c>
      <c r="G18" s="10">
        <v>0.25011704239580729</v>
      </c>
      <c r="H18" s="10">
        <v>0.12561613032782495</v>
      </c>
      <c r="I18" s="8">
        <v>-5821731.8670709357</v>
      </c>
    </row>
    <row r="19" spans="1:9" x14ac:dyDescent="0.2">
      <c r="A19" s="14" t="s">
        <v>261</v>
      </c>
      <c r="B19" s="8">
        <v>97240224.070000023</v>
      </c>
      <c r="C19" s="8">
        <v>68535466.359999999</v>
      </c>
      <c r="D19" s="8">
        <v>89451758.391950071</v>
      </c>
      <c r="E19" s="8">
        <v>-28704757.710000023</v>
      </c>
      <c r="F19" s="8">
        <v>-7788465.6780499518</v>
      </c>
      <c r="G19" s="10">
        <v>-0.29519427772334644</v>
      </c>
      <c r="H19" s="10">
        <v>-8.0095102130197604E-2</v>
      </c>
      <c r="I19" s="8">
        <v>20916292.031950071</v>
      </c>
    </row>
    <row r="20" spans="1:9" x14ac:dyDescent="0.2">
      <c r="A20" s="14" t="s">
        <v>262</v>
      </c>
      <c r="B20" s="8">
        <v>203504638.84000003</v>
      </c>
      <c r="C20" s="8">
        <v>154320045.10999998</v>
      </c>
      <c r="D20" s="8">
        <v>191292687.94273046</v>
      </c>
      <c r="E20" s="8">
        <v>-49184593.730000049</v>
      </c>
      <c r="F20" s="8">
        <v>-12211950.897269577</v>
      </c>
      <c r="G20" s="10">
        <v>-0.24168782594027299</v>
      </c>
      <c r="H20" s="10">
        <v>-6.0008218814465893E-2</v>
      </c>
      <c r="I20" s="8">
        <v>36972642.832730472</v>
      </c>
    </row>
    <row r="21" spans="1:9" x14ac:dyDescent="0.2">
      <c r="A21" s="14" t="s">
        <v>264</v>
      </c>
      <c r="B21" s="8">
        <v>144822054.44</v>
      </c>
      <c r="C21" s="8">
        <v>112027592.82000004</v>
      </c>
      <c r="D21" s="8">
        <v>136608240.23990324</v>
      </c>
      <c r="E21" s="8">
        <v>-32794461.61999996</v>
      </c>
      <c r="F21" s="8">
        <v>-8213814.2000967562</v>
      </c>
      <c r="G21" s="10">
        <v>-0.22644659852955445</v>
      </c>
      <c r="H21" s="10">
        <v>-5.6716597702318551E-2</v>
      </c>
      <c r="I21" s="8">
        <v>24580647.419903204</v>
      </c>
    </row>
    <row r="22" spans="1:9" x14ac:dyDescent="0.2">
      <c r="A22" s="14" t="s">
        <v>263</v>
      </c>
      <c r="B22" s="8">
        <v>32421445.419999998</v>
      </c>
      <c r="C22" s="8">
        <v>32641694.48</v>
      </c>
      <c r="D22" s="8">
        <v>33154155.143788699</v>
      </c>
      <c r="E22" s="8">
        <v>220249.06000000238</v>
      </c>
      <c r="F22" s="8">
        <v>732709.723788701</v>
      </c>
      <c r="G22" s="10">
        <v>6.7933140286255134E-3</v>
      </c>
      <c r="H22" s="10">
        <v>2.2599539110514495E-2</v>
      </c>
      <c r="I22" s="8">
        <v>512460.66378869861</v>
      </c>
    </row>
    <row r="23" spans="1:9" x14ac:dyDescent="0.2">
      <c r="A23" s="14" t="s">
        <v>265</v>
      </c>
      <c r="B23" s="8">
        <v>180859966.10000002</v>
      </c>
      <c r="C23" s="8">
        <v>125679455.03000002</v>
      </c>
      <c r="D23" s="8">
        <v>165764684.18509802</v>
      </c>
      <c r="E23" s="8">
        <v>-55180511.070000008</v>
      </c>
      <c r="F23" s="8">
        <v>-15095281.914902002</v>
      </c>
      <c r="G23" s="10">
        <v>-0.30510074871677201</v>
      </c>
      <c r="H23" s="10">
        <v>-8.3463920957253787E-2</v>
      </c>
      <c r="I23" s="8">
        <v>40085229.155098006</v>
      </c>
    </row>
    <row r="24" spans="1:9" x14ac:dyDescent="0.2">
      <c r="A24" s="14" t="s">
        <v>266</v>
      </c>
      <c r="B24" s="8">
        <v>56977379.710000001</v>
      </c>
      <c r="C24" s="8">
        <v>44917733.050000004</v>
      </c>
      <c r="D24" s="8">
        <v>54118036.633639097</v>
      </c>
      <c r="E24" s="8">
        <v>-12059646.659999996</v>
      </c>
      <c r="F24" s="8">
        <v>-2859343.0763609037</v>
      </c>
      <c r="G24" s="10">
        <v>-0.21165674380570768</v>
      </c>
      <c r="H24" s="10">
        <v>-5.0183828932011509E-2</v>
      </c>
      <c r="I24" s="8">
        <v>9200303.5836390927</v>
      </c>
    </row>
    <row r="25" spans="1:9" x14ac:dyDescent="0.2">
      <c r="A25" s="14" t="s">
        <v>268</v>
      </c>
      <c r="B25" s="8">
        <v>187495965.51999998</v>
      </c>
      <c r="C25" s="8">
        <v>218201975.20000005</v>
      </c>
      <c r="D25" s="8">
        <v>206525770.16524792</v>
      </c>
      <c r="E25" s="8">
        <v>30706009.680000067</v>
      </c>
      <c r="F25" s="8">
        <v>19029804.645247936</v>
      </c>
      <c r="G25" s="10">
        <v>0.16376890881273226</v>
      </c>
      <c r="H25" s="10">
        <v>0.10149447532095324</v>
      </c>
      <c r="I25" s="8">
        <v>-11676205.034752131</v>
      </c>
    </row>
    <row r="26" spans="1:9" x14ac:dyDescent="0.2">
      <c r="A26" s="14" t="s">
        <v>267</v>
      </c>
      <c r="B26" s="8">
        <v>119474256.28000002</v>
      </c>
      <c r="C26" s="8">
        <v>131733673.79000002</v>
      </c>
      <c r="D26" s="8">
        <v>126932855.55879629</v>
      </c>
      <c r="E26" s="8">
        <v>12259417.510000005</v>
      </c>
      <c r="F26" s="8">
        <v>7458599.2787962705</v>
      </c>
      <c r="G26" s="10">
        <v>0.10261137329257626</v>
      </c>
      <c r="H26" s="10">
        <v>6.2428505613094487E-2</v>
      </c>
      <c r="I26" s="8">
        <v>-4800818.2312037349</v>
      </c>
    </row>
    <row r="27" spans="1:9" x14ac:dyDescent="0.2">
      <c r="A27" s="14" t="s">
        <v>269</v>
      </c>
      <c r="B27" s="8">
        <v>20426987.41</v>
      </c>
      <c r="C27" s="8">
        <v>17051889.050000001</v>
      </c>
      <c r="D27" s="8">
        <v>20305051.575424716</v>
      </c>
      <c r="E27" s="8">
        <v>-3375098.3599999994</v>
      </c>
      <c r="F27" s="8">
        <v>-121935.83457528427</v>
      </c>
      <c r="G27" s="10">
        <v>-0.1652274166648639</v>
      </c>
      <c r="H27" s="10">
        <v>-5.969349866813487E-3</v>
      </c>
      <c r="I27" s="8">
        <v>3253162.5254247151</v>
      </c>
    </row>
    <row r="28" spans="1:9" x14ac:dyDescent="0.2">
      <c r="A28" s="14" t="s">
        <v>276</v>
      </c>
      <c r="B28" s="8">
        <v>305441391.69999999</v>
      </c>
      <c r="C28" s="8">
        <v>358072709.2899999</v>
      </c>
      <c r="D28" s="8">
        <v>331850867.67266208</v>
      </c>
      <c r="E28" s="8">
        <v>52631317.589999914</v>
      </c>
      <c r="F28" s="8">
        <v>26409475.972662091</v>
      </c>
      <c r="G28" s="10">
        <v>0.17231232904312332</v>
      </c>
      <c r="H28" s="10">
        <v>8.6463317318175026E-2</v>
      </c>
      <c r="I28" s="8">
        <v>-26221841.617337823</v>
      </c>
    </row>
    <row r="29" spans="1:9" x14ac:dyDescent="0.2">
      <c r="A29" s="14" t="s">
        <v>277</v>
      </c>
      <c r="B29" s="8">
        <v>13158725.620000001</v>
      </c>
      <c r="C29" s="8">
        <v>19612576.93</v>
      </c>
      <c r="D29" s="8">
        <v>18779089.967472479</v>
      </c>
      <c r="E29" s="8">
        <v>6453851.3099999987</v>
      </c>
      <c r="F29" s="8">
        <v>5620364.3474724777</v>
      </c>
      <c r="G29" s="10">
        <v>0.49046172831438656</v>
      </c>
      <c r="H29" s="10">
        <v>0.42712071896461334</v>
      </c>
      <c r="I29" s="8">
        <v>-833486.96252752095</v>
      </c>
    </row>
    <row r="30" spans="1:9" x14ac:dyDescent="0.2">
      <c r="A30" s="14" t="s">
        <v>270</v>
      </c>
      <c r="B30" s="8">
        <v>38594329.100000001</v>
      </c>
      <c r="C30" s="8">
        <v>45413017.259999998</v>
      </c>
      <c r="D30" s="8">
        <v>41696164.242952704</v>
      </c>
      <c r="E30" s="8">
        <v>6818688.1599999964</v>
      </c>
      <c r="F30" s="8">
        <v>3101835.1429527029</v>
      </c>
      <c r="G30" s="10">
        <v>0.17667590858575116</v>
      </c>
      <c r="H30" s="10">
        <v>8.0370230945475948E-2</v>
      </c>
      <c r="I30" s="8">
        <v>-3716853.0170472935</v>
      </c>
    </row>
    <row r="31" spans="1:9" x14ac:dyDescent="0.2">
      <c r="A31" s="14" t="s">
        <v>272</v>
      </c>
      <c r="B31" s="8">
        <v>21252051.140000004</v>
      </c>
      <c r="C31" s="8">
        <v>20200621.810000002</v>
      </c>
      <c r="D31" s="8">
        <v>22035145.099688694</v>
      </c>
      <c r="E31" s="8">
        <v>-1051429.3300000019</v>
      </c>
      <c r="F31" s="8">
        <v>783093.95968868956</v>
      </c>
      <c r="G31" s="10">
        <v>-4.9474251829793106E-2</v>
      </c>
      <c r="H31" s="10">
        <v>3.6847923738277312E-2</v>
      </c>
      <c r="I31" s="8">
        <v>1834523.2896886915</v>
      </c>
    </row>
    <row r="32" spans="1:9" x14ac:dyDescent="0.2">
      <c r="A32" s="14" t="s">
        <v>273</v>
      </c>
      <c r="B32" s="8">
        <v>219610222.63999996</v>
      </c>
      <c r="C32" s="8">
        <v>235505960.69999996</v>
      </c>
      <c r="D32" s="8">
        <v>232326195.574806</v>
      </c>
      <c r="E32" s="8">
        <v>15895738.060000002</v>
      </c>
      <c r="F32" s="8">
        <v>12715972.934806049</v>
      </c>
      <c r="G32" s="10">
        <v>7.2381594394434812E-2</v>
      </c>
      <c r="H32" s="10">
        <v>5.7902463655578267E-2</v>
      </c>
      <c r="I32" s="8">
        <v>-3179765.1251939535</v>
      </c>
    </row>
    <row r="33" spans="1:9" x14ac:dyDescent="0.2">
      <c r="A33" s="14" t="s">
        <v>274</v>
      </c>
      <c r="B33" s="8">
        <v>38985962.610000007</v>
      </c>
      <c r="C33" s="8">
        <v>26694108.659999996</v>
      </c>
      <c r="D33" s="8">
        <v>35619505.48582229</v>
      </c>
      <c r="E33" s="8">
        <v>-12291853.95000001</v>
      </c>
      <c r="F33" s="8">
        <v>-3366457.1241777167</v>
      </c>
      <c r="G33" s="10">
        <v>-0.31528922532868575</v>
      </c>
      <c r="H33" s="10">
        <v>-8.6350493839395706E-2</v>
      </c>
      <c r="I33" s="8">
        <v>8925396.8258222938</v>
      </c>
    </row>
    <row r="34" spans="1:9" x14ac:dyDescent="0.2">
      <c r="A34" s="14" t="s">
        <v>271</v>
      </c>
      <c r="B34" s="8">
        <v>63593511.420000002</v>
      </c>
      <c r="C34" s="8">
        <v>55884692.909999996</v>
      </c>
      <c r="D34" s="8">
        <v>62262305.11982023</v>
      </c>
      <c r="E34" s="8">
        <v>-7708818.5100000054</v>
      </c>
      <c r="F34" s="8">
        <v>-1331206.3001797721</v>
      </c>
      <c r="G34" s="10">
        <v>-0.12122020529873746</v>
      </c>
      <c r="H34" s="10">
        <v>-2.0933052295035105E-2</v>
      </c>
      <c r="I34" s="8">
        <v>6377612.2098202333</v>
      </c>
    </row>
    <row r="35" spans="1:9" x14ac:dyDescent="0.2">
      <c r="A35" s="14" t="s">
        <v>275</v>
      </c>
      <c r="B35" s="8">
        <v>616722215.3299998</v>
      </c>
      <c r="C35" s="8">
        <v>670676524.67999995</v>
      </c>
      <c r="D35" s="8">
        <v>647582966.48290217</v>
      </c>
      <c r="E35" s="8">
        <v>53954309.350000143</v>
      </c>
      <c r="F35" s="8">
        <v>30860751.152902365</v>
      </c>
      <c r="G35" s="10">
        <v>8.7485594014364981E-2</v>
      </c>
      <c r="H35" s="10">
        <v>5.0039953784361713E-2</v>
      </c>
      <c r="I35" s="8">
        <v>-23093558.197097778</v>
      </c>
    </row>
    <row r="36" spans="1:9" x14ac:dyDescent="0.2">
      <c r="A36" s="14" t="s">
        <v>278</v>
      </c>
      <c r="B36" s="8">
        <v>258656993.1800001</v>
      </c>
      <c r="C36" s="8">
        <v>253944138.59000003</v>
      </c>
      <c r="D36" s="8">
        <v>263240863.78659558</v>
      </c>
      <c r="E36" s="8">
        <v>-4712854.5900000632</v>
      </c>
      <c r="F36" s="8">
        <v>4583870.6065954864</v>
      </c>
      <c r="G36" s="10">
        <v>-1.8220480073084182E-2</v>
      </c>
      <c r="H36" s="10">
        <v>1.7721812003766543E-2</v>
      </c>
      <c r="I36" s="8">
        <v>9296725.1965955496</v>
      </c>
    </row>
    <row r="37" spans="1:9" x14ac:dyDescent="0.2">
      <c r="A37" s="14" t="s">
        <v>279</v>
      </c>
      <c r="B37" s="8">
        <v>124385857.34000002</v>
      </c>
      <c r="C37" s="8">
        <v>156415173.27000004</v>
      </c>
      <c r="D37" s="8">
        <v>138116070.44714561</v>
      </c>
      <c r="E37" s="8">
        <v>32029315.930000022</v>
      </c>
      <c r="F37" s="8">
        <v>13730213.107145593</v>
      </c>
      <c r="G37" s="10">
        <v>0.25749965964739974</v>
      </c>
      <c r="H37" s="10">
        <v>0.11038403722711834</v>
      </c>
      <c r="I37" s="8">
        <v>-18299102.822854429</v>
      </c>
    </row>
    <row r="38" spans="1:9" x14ac:dyDescent="0.2">
      <c r="A38" s="14" t="s">
        <v>280</v>
      </c>
      <c r="B38" s="8">
        <v>58355331.120000005</v>
      </c>
      <c r="C38" s="8">
        <v>62455683.660000004</v>
      </c>
      <c r="D38" s="8">
        <v>60933701.022598989</v>
      </c>
      <c r="E38" s="8">
        <v>4100352.5399999991</v>
      </c>
      <c r="F38" s="8">
        <v>2578369.9025989845</v>
      </c>
      <c r="G38" s="10">
        <v>7.0265260453550804E-2</v>
      </c>
      <c r="H38" s="10">
        <v>4.4183964911396159E-2</v>
      </c>
      <c r="I38" s="8">
        <v>-1521982.6374010146</v>
      </c>
    </row>
    <row r="39" spans="1:9" x14ac:dyDescent="0.2">
      <c r="A39" s="14" t="s">
        <v>281</v>
      </c>
      <c r="B39" s="8">
        <v>230266479.16999984</v>
      </c>
      <c r="C39" s="8">
        <v>166688672.18000001</v>
      </c>
      <c r="D39" s="8">
        <v>215318251.06997484</v>
      </c>
      <c r="E39" s="8">
        <v>-63577806.989999831</v>
      </c>
      <c r="F39" s="8">
        <v>-14948228.100024998</v>
      </c>
      <c r="G39" s="10">
        <v>-0.27610535071872955</v>
      </c>
      <c r="H39" s="10">
        <v>-6.4917082824674205E-2</v>
      </c>
      <c r="I39" s="8">
        <v>48629578.889974833</v>
      </c>
    </row>
    <row r="40" spans="1:9" x14ac:dyDescent="0.2">
      <c r="A40" s="14" t="s">
        <v>282</v>
      </c>
      <c r="B40" s="8">
        <v>102118237.05000001</v>
      </c>
      <c r="C40" s="8">
        <v>110870421.17999998</v>
      </c>
      <c r="D40" s="8">
        <v>109058839.24463472</v>
      </c>
      <c r="E40" s="8">
        <v>8752184.1299999654</v>
      </c>
      <c r="F40" s="8">
        <v>6940602.1946347058</v>
      </c>
      <c r="G40" s="10">
        <v>8.5706377066758849E-2</v>
      </c>
      <c r="H40" s="10">
        <v>6.796633388056228E-2</v>
      </c>
      <c r="I40" s="8">
        <v>-1811581.9353652596</v>
      </c>
    </row>
    <row r="41" spans="1:9" x14ac:dyDescent="0.2">
      <c r="A41" s="14" t="s">
        <v>283</v>
      </c>
      <c r="B41" s="8">
        <v>24693962.649999999</v>
      </c>
      <c r="C41" s="8">
        <v>15273204.18</v>
      </c>
      <c r="D41" s="8">
        <v>21991341.806515608</v>
      </c>
      <c r="E41" s="8">
        <v>-9420758.4699999988</v>
      </c>
      <c r="F41" s="8">
        <v>-2702620.8434843905</v>
      </c>
      <c r="G41" s="10">
        <v>-0.38150047457045133</v>
      </c>
      <c r="H41" s="10">
        <v>-0.10944459914311852</v>
      </c>
      <c r="I41" s="8">
        <v>6718137.6265156083</v>
      </c>
    </row>
    <row r="42" spans="1:9" x14ac:dyDescent="0.2">
      <c r="A42" s="14" t="s">
        <v>284</v>
      </c>
      <c r="B42" s="8">
        <v>156978061.78</v>
      </c>
      <c r="C42" s="8">
        <v>169179812.46999997</v>
      </c>
      <c r="D42" s="8">
        <v>166659705.30893803</v>
      </c>
      <c r="E42" s="8">
        <v>12201750.689999968</v>
      </c>
      <c r="F42" s="8">
        <v>9681643.5289380252</v>
      </c>
      <c r="G42" s="10">
        <v>7.7729018638925174E-2</v>
      </c>
      <c r="H42" s="10">
        <v>6.1675137399177189E-2</v>
      </c>
      <c r="I42" s="8">
        <v>-2520107.1610619426</v>
      </c>
    </row>
    <row r="43" spans="1:9" x14ac:dyDescent="0.2">
      <c r="A43" s="14" t="s">
        <v>285</v>
      </c>
      <c r="B43" s="8">
        <v>13113188.170000002</v>
      </c>
      <c r="C43" s="8">
        <v>17189078.859999999</v>
      </c>
      <c r="D43" s="8">
        <v>15231203.050546382</v>
      </c>
      <c r="E43" s="8">
        <v>4075890.6899999976</v>
      </c>
      <c r="F43" s="8">
        <v>2118014.8805463798</v>
      </c>
      <c r="G43" s="10">
        <v>0.31082377810490897</v>
      </c>
      <c r="H43" s="10">
        <v>0.16151792021042732</v>
      </c>
      <c r="I43" s="8">
        <v>-1957875.8094536178</v>
      </c>
    </row>
    <row r="44" spans="1:9" x14ac:dyDescent="0.2">
      <c r="A44" s="14" t="s">
        <v>286</v>
      </c>
      <c r="B44" s="8">
        <v>213949107.65999997</v>
      </c>
      <c r="C44" s="8">
        <v>248742501.63000005</v>
      </c>
      <c r="D44" s="8">
        <v>230204834.52500299</v>
      </c>
      <c r="E44" s="8">
        <v>34793393.970000088</v>
      </c>
      <c r="F44" s="8">
        <v>16255726.86500302</v>
      </c>
      <c r="G44" s="10">
        <v>0.16262462765347199</v>
      </c>
      <c r="H44" s="10">
        <v>7.5979409509087659E-2</v>
      </c>
      <c r="I44" s="8">
        <v>-18537667.104997069</v>
      </c>
    </row>
    <row r="45" spans="1:9" x14ac:dyDescent="0.2">
      <c r="A45" s="14" t="s">
        <v>287</v>
      </c>
      <c r="B45" s="8">
        <v>1113467318.7700005</v>
      </c>
      <c r="C45" s="8">
        <v>1439180784.0199993</v>
      </c>
      <c r="D45" s="8">
        <v>1250655254.0908072</v>
      </c>
      <c r="E45" s="8">
        <v>325713465.24999881</v>
      </c>
      <c r="F45" s="8">
        <v>137187935.32080674</v>
      </c>
      <c r="G45" s="10">
        <v>0.29252180082824569</v>
      </c>
      <c r="H45" s="10">
        <v>0.12320786879704054</v>
      </c>
      <c r="I45" s="8">
        <v>-188525529.92919207</v>
      </c>
    </row>
    <row r="46" spans="1:9" x14ac:dyDescent="0.2">
      <c r="A46" s="14" t="s">
        <v>288</v>
      </c>
      <c r="B46" s="8">
        <v>57699237.540000007</v>
      </c>
      <c r="C46" s="8">
        <v>81369406.430000007</v>
      </c>
      <c r="D46" s="8">
        <v>66919255.458985172</v>
      </c>
      <c r="E46" s="8">
        <v>23670168.890000001</v>
      </c>
      <c r="F46" s="8">
        <v>9220017.9189851657</v>
      </c>
      <c r="G46" s="10">
        <v>0.41023365124349609</v>
      </c>
      <c r="H46" s="10">
        <v>0.15979444984161856</v>
      </c>
      <c r="I46" s="8">
        <v>-14450150.971014835</v>
      </c>
    </row>
    <row r="47" spans="1:9" x14ac:dyDescent="0.2">
      <c r="A47" s="14" t="s">
        <v>290</v>
      </c>
      <c r="B47" s="8">
        <v>173803528.28999999</v>
      </c>
      <c r="C47" s="8">
        <v>265851086.22999999</v>
      </c>
      <c r="D47" s="8">
        <v>211518792.41604161</v>
      </c>
      <c r="E47" s="8">
        <v>92047557.939999998</v>
      </c>
      <c r="F47" s="8">
        <v>37715264.126041621</v>
      </c>
      <c r="G47" s="10">
        <v>0.52960695818794878</v>
      </c>
      <c r="H47" s="10">
        <v>0.21699941593309771</v>
      </c>
      <c r="I47" s="8">
        <v>-54332293.813958377</v>
      </c>
    </row>
    <row r="48" spans="1:9" x14ac:dyDescent="0.2">
      <c r="A48" s="14" t="s">
        <v>289</v>
      </c>
      <c r="B48" s="8">
        <v>4861197.1899999995</v>
      </c>
      <c r="C48" s="8">
        <v>3461882</v>
      </c>
      <c r="D48" s="8">
        <v>4483973.3502134653</v>
      </c>
      <c r="E48" s="8">
        <v>-1399315.1899999995</v>
      </c>
      <c r="F48" s="8">
        <v>-377223.8397865342</v>
      </c>
      <c r="G48" s="10">
        <v>-0.28785402757957235</v>
      </c>
      <c r="H48" s="10">
        <v>-7.7598958660332437E-2</v>
      </c>
      <c r="I48" s="8">
        <v>1022091.3502134653</v>
      </c>
    </row>
    <row r="49" spans="1:9" x14ac:dyDescent="0.2">
      <c r="A49" s="14" t="s">
        <v>291</v>
      </c>
      <c r="B49" s="8">
        <v>103924275.87</v>
      </c>
      <c r="C49" s="8">
        <v>102983460.06999998</v>
      </c>
      <c r="D49" s="8">
        <v>106016226.41143972</v>
      </c>
      <c r="E49" s="8">
        <v>-940815.80000002682</v>
      </c>
      <c r="F49" s="8">
        <v>2091950.541439712</v>
      </c>
      <c r="G49" s="10">
        <v>-9.0528973343716474E-3</v>
      </c>
      <c r="H49" s="10">
        <v>2.0129565723956119E-2</v>
      </c>
      <c r="I49" s="8">
        <v>3032766.3414397389</v>
      </c>
    </row>
    <row r="50" spans="1:9" x14ac:dyDescent="0.2">
      <c r="A50" s="14" t="s">
        <v>293</v>
      </c>
      <c r="B50" s="8">
        <v>72956462.599999994</v>
      </c>
      <c r="C50" s="8">
        <v>70678408.409999982</v>
      </c>
      <c r="D50" s="8">
        <v>74301458.129148483</v>
      </c>
      <c r="E50" s="8">
        <v>-2278054.1900000125</v>
      </c>
      <c r="F50" s="8">
        <v>1344995.5291484892</v>
      </c>
      <c r="G50" s="10">
        <v>-3.122484436354803E-2</v>
      </c>
      <c r="H50" s="10">
        <v>1.8435591326881155E-2</v>
      </c>
      <c r="I50" s="8">
        <v>3623049.7191485018</v>
      </c>
    </row>
    <row r="51" spans="1:9" x14ac:dyDescent="0.2">
      <c r="A51" s="14" t="s">
        <v>292</v>
      </c>
      <c r="B51" s="8">
        <v>45392343.339999996</v>
      </c>
      <c r="C51" s="8">
        <v>39805358.060000002</v>
      </c>
      <c r="D51" s="8">
        <v>44696315.216390558</v>
      </c>
      <c r="E51" s="8">
        <v>-5586985.2799999937</v>
      </c>
      <c r="F51" s="8">
        <v>-696028.12360943854</v>
      </c>
      <c r="G51" s="10">
        <v>-0.1230821074416026</v>
      </c>
      <c r="H51" s="10">
        <v>-1.5333601933612767E-2</v>
      </c>
      <c r="I51" s="8">
        <v>4890957.1563905552</v>
      </c>
    </row>
    <row r="52" spans="1:9" x14ac:dyDescent="0.2">
      <c r="A52" s="14" t="s">
        <v>294</v>
      </c>
      <c r="B52" s="8">
        <v>382311.62</v>
      </c>
      <c r="C52" s="8">
        <v>664024.79</v>
      </c>
      <c r="D52" s="8">
        <v>485868.56047040777</v>
      </c>
      <c r="E52" s="8">
        <v>281713.17000000004</v>
      </c>
      <c r="F52" s="8">
        <v>103556.94047040778</v>
      </c>
      <c r="G52" s="10">
        <v>0.73686792465266959</v>
      </c>
      <c r="H52" s="10">
        <v>0.27087050210612951</v>
      </c>
      <c r="I52" s="8">
        <v>-178156.22952959227</v>
      </c>
    </row>
    <row r="53" spans="1:9" customFormat="1" ht="15" hidden="1" x14ac:dyDescent="0.25">
      <c r="I53">
        <v>0</v>
      </c>
    </row>
    <row r="54" spans="1:9" s="11" customFormat="1" x14ac:dyDescent="0.2">
      <c r="A54" s="12" t="s">
        <v>297</v>
      </c>
      <c r="B54" s="16">
        <v>8156351186.6900005</v>
      </c>
      <c r="C54" s="16">
        <v>8475900810.2300005</v>
      </c>
      <c r="D54" s="16">
        <v>8475900810.2299938</v>
      </c>
      <c r="E54" s="16">
        <v>319549623.53999835</v>
      </c>
      <c r="F54" s="16">
        <v>319549623.53999239</v>
      </c>
      <c r="G54" s="17">
        <v>3.9178011861659132E-2</v>
      </c>
      <c r="H54" s="17">
        <v>3.9178011861658396E-2</v>
      </c>
      <c r="I54" s="16">
        <v>-5.9604644775390625E-6</v>
      </c>
    </row>
    <row r="56" spans="1:9" x14ac:dyDescent="0.2">
      <c r="A56" s="19" t="s">
        <v>300</v>
      </c>
    </row>
  </sheetData>
  <conditionalFormatting sqref="G2:H52 G54:H54">
    <cfRule type="cellIs" dxfId="4" priority="1" operator="lessThan">
      <formula>0</formula>
    </cfRule>
  </conditionalFormatting>
  <pageMargins left="0.7" right="0.7" top="0.75" bottom="0.75" header="0.3" footer="0.3"/>
  <pageSetup scale="81" orientation="portrait" r:id="rId1"/>
  <headerFooter>
    <oddHeader>&amp;L&amp;"Arial,Bold"&amp;16Estimated Blended (2017 Data)Transition Payments by State</oddHeader>
    <oddFooter>&amp;L&amp;"Arial,Regular"Page &amp;P of &amp;N&amp;R&amp;"Arial,Regular"6/10/2019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0B97-3E45-49D9-9F95-2B6A574D2D9C}">
  <sheetPr>
    <pageSetUpPr fitToPage="1"/>
  </sheetPr>
  <dimension ref="A1:O266"/>
  <sheetViews>
    <sheetView showGridLines="0" zoomScale="90" zoomScaleNormal="90" workbookViewId="0">
      <pane ySplit="3" topLeftCell="A227" activePane="bottomLeft" state="frozen"/>
      <selection activeCell="E2" sqref="E2"/>
      <selection pane="bottomLeft" activeCell="E2" sqref="E2"/>
    </sheetView>
  </sheetViews>
  <sheetFormatPr defaultRowHeight="12.75" x14ac:dyDescent="0.2"/>
  <cols>
    <col min="1" max="1" width="8.7109375" style="3" bestFit="1" customWidth="1"/>
    <col min="2" max="2" width="47.42578125" style="2" bestFit="1" customWidth="1"/>
    <col min="3" max="3" width="12.7109375" style="2" bestFit="1" customWidth="1"/>
    <col min="4" max="4" width="14.28515625" style="2" bestFit="1" customWidth="1"/>
    <col min="5" max="5" width="12.7109375" style="2" bestFit="1" customWidth="1"/>
    <col min="6" max="6" width="13.42578125" style="2" bestFit="1" customWidth="1"/>
    <col min="7" max="7" width="12.28515625" style="2" bestFit="1" customWidth="1"/>
    <col min="8" max="9" width="10" style="2" bestFit="1" customWidth="1"/>
    <col min="10" max="10" width="13.42578125" style="2" bestFit="1" customWidth="1"/>
    <col min="11" max="11" width="20.7109375" style="2" bestFit="1" customWidth="1"/>
    <col min="12" max="12" width="21.7109375" style="2" customWidth="1"/>
    <col min="13" max="13" width="9.85546875" style="2" customWidth="1"/>
    <col min="14" max="14" width="25.85546875" style="2" bestFit="1" customWidth="1"/>
    <col min="15" max="15" width="29.7109375" style="2" customWidth="1"/>
    <col min="16" max="16384" width="9.140625" style="2"/>
  </cols>
  <sheetData>
    <row r="1" spans="1:15" x14ac:dyDescent="0.2">
      <c r="F1" s="29"/>
      <c r="G1" s="30"/>
      <c r="J1" s="29"/>
    </row>
    <row r="2" spans="1:15" x14ac:dyDescent="0.2">
      <c r="F2" s="29"/>
      <c r="G2" s="29"/>
    </row>
    <row r="3" spans="1:15" ht="63.75" x14ac:dyDescent="0.2">
      <c r="A3" s="4" t="s">
        <v>0</v>
      </c>
      <c r="B3" s="4" t="s">
        <v>1</v>
      </c>
      <c r="C3" s="4" t="s">
        <v>298</v>
      </c>
      <c r="D3" s="4" t="s">
        <v>309</v>
      </c>
      <c r="E3" s="4" t="s">
        <v>306</v>
      </c>
      <c r="F3" s="4" t="s">
        <v>307</v>
      </c>
      <c r="G3" s="4" t="s">
        <v>295</v>
      </c>
      <c r="H3" s="4" t="s">
        <v>308</v>
      </c>
      <c r="I3" s="4" t="s">
        <v>296</v>
      </c>
      <c r="J3" s="25" t="s">
        <v>299</v>
      </c>
      <c r="K3" s="28" t="s">
        <v>310</v>
      </c>
      <c r="L3" s="27" t="s">
        <v>311</v>
      </c>
      <c r="M3" s="24" t="s">
        <v>313</v>
      </c>
      <c r="N3" s="28" t="s">
        <v>319</v>
      </c>
      <c r="O3" s="28" t="s">
        <v>320</v>
      </c>
    </row>
    <row r="4" spans="1:15" x14ac:dyDescent="0.2">
      <c r="A4" s="20">
        <v>50455</v>
      </c>
      <c r="B4" s="21" t="s">
        <v>166</v>
      </c>
      <c r="C4" s="22">
        <v>2477714.08</v>
      </c>
      <c r="D4" s="22">
        <v>1149286.27</v>
      </c>
      <c r="E4" s="22">
        <v>2077334.1647086986</v>
      </c>
      <c r="F4" s="8">
        <v>-1328427.81</v>
      </c>
      <c r="G4" s="8">
        <v>-400379.91529130144</v>
      </c>
      <c r="H4" s="10">
        <v>-0.53615056746176304</v>
      </c>
      <c r="I4" s="10">
        <v>-0.161592460777921</v>
      </c>
      <c r="J4" s="8">
        <v>928047.89470869862</v>
      </c>
      <c r="K4" s="2" t="s">
        <v>321</v>
      </c>
      <c r="L4" s="2" t="s">
        <v>322</v>
      </c>
      <c r="M4" s="2" t="s">
        <v>365</v>
      </c>
      <c r="N4" s="2" t="s">
        <v>314</v>
      </c>
      <c r="O4" s="2" t="s">
        <v>324</v>
      </c>
    </row>
    <row r="5" spans="1:15" x14ac:dyDescent="0.2">
      <c r="A5" s="20">
        <v>50225</v>
      </c>
      <c r="B5" s="21" t="s">
        <v>100</v>
      </c>
      <c r="C5" s="22">
        <v>628082.6</v>
      </c>
      <c r="D5" s="22">
        <v>321884.3</v>
      </c>
      <c r="E5" s="22">
        <v>536983.08918989636</v>
      </c>
      <c r="F5" s="8">
        <v>-306198.3</v>
      </c>
      <c r="G5" s="8">
        <v>-91099.510810103617</v>
      </c>
      <c r="H5" s="10">
        <v>-0.48751278892298561</v>
      </c>
      <c r="I5" s="10">
        <v>-0.145043837880724</v>
      </c>
      <c r="J5" s="8">
        <v>215098.78918989637</v>
      </c>
      <c r="K5" s="2" t="s">
        <v>321</v>
      </c>
      <c r="L5" s="2" t="s">
        <v>325</v>
      </c>
      <c r="M5" s="2" t="s">
        <v>366</v>
      </c>
      <c r="N5" s="2" t="s">
        <v>315</v>
      </c>
      <c r="O5" s="2" t="s">
        <v>324</v>
      </c>
    </row>
    <row r="6" spans="1:15" x14ac:dyDescent="0.2">
      <c r="A6" s="20">
        <v>50121</v>
      </c>
      <c r="B6" s="21" t="s">
        <v>62</v>
      </c>
      <c r="C6" s="22">
        <v>2988339.55</v>
      </c>
      <c r="D6" s="22">
        <v>2268105.08</v>
      </c>
      <c r="E6" s="22">
        <v>2805528.24816676</v>
      </c>
      <c r="F6" s="8">
        <v>-720234.46999999974</v>
      </c>
      <c r="G6" s="8">
        <v>-182811.30183323985</v>
      </c>
      <c r="H6" s="10">
        <v>-0.24101493754282366</v>
      </c>
      <c r="I6" s="10">
        <v>-6.117487613923922E-2</v>
      </c>
      <c r="J6" s="8">
        <v>537423.16816675989</v>
      </c>
      <c r="K6" s="2" t="s">
        <v>321</v>
      </c>
      <c r="L6" s="2" t="s">
        <v>325</v>
      </c>
      <c r="M6" s="2" t="s">
        <v>365</v>
      </c>
      <c r="N6" s="2" t="s">
        <v>314</v>
      </c>
      <c r="O6" s="2" t="s">
        <v>324</v>
      </c>
    </row>
    <row r="7" spans="1:15" x14ac:dyDescent="0.2">
      <c r="A7" s="20">
        <v>50336</v>
      </c>
      <c r="B7" s="21" t="s">
        <v>142</v>
      </c>
      <c r="C7" s="22">
        <v>1436404.77</v>
      </c>
      <c r="D7" s="22">
        <v>922907.88</v>
      </c>
      <c r="E7" s="22">
        <v>1291609.7314613564</v>
      </c>
      <c r="F7" s="8">
        <v>-513496.89</v>
      </c>
      <c r="G7" s="8">
        <v>-144795.03853864362</v>
      </c>
      <c r="H7" s="10">
        <v>-0.35748759731562296</v>
      </c>
      <c r="I7" s="10">
        <v>-0.10080378564785998</v>
      </c>
      <c r="J7" s="8">
        <v>368701.85146135639</v>
      </c>
      <c r="K7" s="2" t="s">
        <v>321</v>
      </c>
      <c r="L7" s="2" t="s">
        <v>322</v>
      </c>
      <c r="M7" s="2" t="s">
        <v>365</v>
      </c>
      <c r="N7" s="2" t="s">
        <v>314</v>
      </c>
      <c r="O7" s="2" t="s">
        <v>324</v>
      </c>
    </row>
    <row r="8" spans="1:15" x14ac:dyDescent="0.2">
      <c r="A8" s="20">
        <v>50192</v>
      </c>
      <c r="B8" s="21" t="s">
        <v>92</v>
      </c>
      <c r="C8" s="22">
        <v>981008.19</v>
      </c>
      <c r="D8" s="22">
        <v>1076428.73</v>
      </c>
      <c r="E8" s="22">
        <v>1033907.2757318967</v>
      </c>
      <c r="F8" s="8">
        <v>95420.540000000037</v>
      </c>
      <c r="G8" s="8">
        <v>52899.085731896805</v>
      </c>
      <c r="H8" s="10">
        <v>9.726783218802694E-2</v>
      </c>
      <c r="I8" s="10">
        <v>5.392318460857784E-2</v>
      </c>
      <c r="J8" s="8">
        <v>-42521.454268103233</v>
      </c>
      <c r="K8" s="2" t="s">
        <v>321</v>
      </c>
      <c r="L8" s="2" t="s">
        <v>325</v>
      </c>
      <c r="M8" s="2" t="s">
        <v>366</v>
      </c>
      <c r="N8" s="2" t="s">
        <v>314</v>
      </c>
      <c r="O8" s="2" t="s">
        <v>324</v>
      </c>
    </row>
    <row r="9" spans="1:15" x14ac:dyDescent="0.2">
      <c r="A9" s="20">
        <v>50236</v>
      </c>
      <c r="B9" s="21" t="s">
        <v>108</v>
      </c>
      <c r="C9" s="22">
        <v>595012.91</v>
      </c>
      <c r="D9" s="22">
        <v>416513.55</v>
      </c>
      <c r="E9" s="22">
        <v>546673.16828913579</v>
      </c>
      <c r="F9" s="8">
        <v>-178499.36000000004</v>
      </c>
      <c r="G9" s="8">
        <v>-48339.74171086424</v>
      </c>
      <c r="H9" s="10">
        <v>-0.29999241529061954</v>
      </c>
      <c r="I9" s="10">
        <v>-8.1241500643850301E-2</v>
      </c>
      <c r="J9" s="8">
        <v>130159.6182891358</v>
      </c>
      <c r="K9" s="2" t="s">
        <v>321</v>
      </c>
      <c r="L9" s="2" t="s">
        <v>322</v>
      </c>
      <c r="M9" s="2" t="s">
        <v>365</v>
      </c>
      <c r="N9" s="2" t="s">
        <v>314</v>
      </c>
      <c r="O9" s="2" t="s">
        <v>324</v>
      </c>
    </row>
    <row r="10" spans="1:15" x14ac:dyDescent="0.2">
      <c r="A10" s="20">
        <v>50013</v>
      </c>
      <c r="B10" s="21" t="s">
        <v>13</v>
      </c>
      <c r="C10" s="22">
        <v>1023667.71</v>
      </c>
      <c r="D10" s="22">
        <v>540856.26</v>
      </c>
      <c r="E10" s="22">
        <v>880716.43032300624</v>
      </c>
      <c r="F10" s="8">
        <v>-482811.44999999995</v>
      </c>
      <c r="G10" s="8">
        <v>-142951.27967699373</v>
      </c>
      <c r="H10" s="10">
        <v>-0.47164860753495874</v>
      </c>
      <c r="I10" s="10">
        <v>-0.13964617451594105</v>
      </c>
      <c r="J10" s="8">
        <v>339860.17032300623</v>
      </c>
      <c r="K10" s="2" t="s">
        <v>321</v>
      </c>
      <c r="L10" s="2" t="s">
        <v>322</v>
      </c>
      <c r="M10" s="2" t="s">
        <v>365</v>
      </c>
      <c r="N10" s="2" t="s">
        <v>314</v>
      </c>
      <c r="O10" s="2" t="s">
        <v>324</v>
      </c>
    </row>
    <row r="11" spans="1:15" x14ac:dyDescent="0.2">
      <c r="A11" s="20">
        <v>50301</v>
      </c>
      <c r="B11" s="21" t="s">
        <v>131</v>
      </c>
      <c r="C11" s="22"/>
      <c r="D11" s="22">
        <v>738853.44</v>
      </c>
      <c r="E11" s="22">
        <v>754242.6984870492</v>
      </c>
      <c r="F11" s="8">
        <v>738853.44</v>
      </c>
      <c r="G11" s="8">
        <v>754242.6984870492</v>
      </c>
      <c r="H11" s="10">
        <v>0</v>
      </c>
      <c r="I11" s="10">
        <v>0</v>
      </c>
      <c r="J11" s="8">
        <v>15389.258487049257</v>
      </c>
      <c r="K11" s="2" t="s">
        <v>321</v>
      </c>
      <c r="L11" s="2" t="s">
        <v>325</v>
      </c>
      <c r="M11" s="2" t="s">
        <v>366</v>
      </c>
      <c r="N11" s="2" t="s">
        <v>316</v>
      </c>
      <c r="O11" s="2" t="s">
        <v>324</v>
      </c>
    </row>
    <row r="12" spans="1:15" x14ac:dyDescent="0.2">
      <c r="A12" s="20">
        <v>50226</v>
      </c>
      <c r="B12" s="21" t="s">
        <v>101</v>
      </c>
      <c r="C12" s="22">
        <v>2158863.66</v>
      </c>
      <c r="D12" s="22">
        <v>619484.6</v>
      </c>
      <c r="E12" s="22">
        <v>1680068.0380693842</v>
      </c>
      <c r="F12" s="8">
        <v>-1539379.06</v>
      </c>
      <c r="G12" s="8">
        <v>-478795.62193061598</v>
      </c>
      <c r="H12" s="10">
        <v>-0.7130506147850022</v>
      </c>
      <c r="I12" s="10">
        <v>-0.22178131523628311</v>
      </c>
      <c r="J12" s="8">
        <v>1060583.4380693841</v>
      </c>
      <c r="K12" s="2" t="s">
        <v>327</v>
      </c>
      <c r="L12" s="2" t="s">
        <v>325</v>
      </c>
      <c r="M12" s="2" t="s">
        <v>365</v>
      </c>
      <c r="N12" s="2" t="s">
        <v>314</v>
      </c>
      <c r="O12" s="2" t="s">
        <v>328</v>
      </c>
    </row>
    <row r="13" spans="1:15" x14ac:dyDescent="0.2">
      <c r="A13" s="20">
        <v>50211</v>
      </c>
      <c r="B13" s="38" t="s">
        <v>97</v>
      </c>
      <c r="C13" s="22">
        <v>1258328.93</v>
      </c>
      <c r="D13" s="22">
        <v>1469859.26</v>
      </c>
      <c r="E13" s="22">
        <v>1356509.6552991299</v>
      </c>
      <c r="F13" s="8">
        <v>211530.33000000007</v>
      </c>
      <c r="G13" s="8">
        <v>98180.725299129961</v>
      </c>
      <c r="H13" s="10">
        <v>0.16810416176317275</v>
      </c>
      <c r="I13" s="10">
        <v>7.8024690491006965E-2</v>
      </c>
      <c r="J13" s="8">
        <v>-113349.60470087011</v>
      </c>
      <c r="K13" s="2" t="s">
        <v>368</v>
      </c>
      <c r="L13" s="2" t="s">
        <v>325</v>
      </c>
      <c r="M13" s="2" t="s">
        <v>365</v>
      </c>
      <c r="N13" s="2" t="s">
        <v>314</v>
      </c>
      <c r="O13" s="2" t="s">
        <v>329</v>
      </c>
    </row>
    <row r="14" spans="1:15" x14ac:dyDescent="0.2">
      <c r="A14" s="20">
        <v>50281</v>
      </c>
      <c r="B14" s="21" t="s">
        <v>123</v>
      </c>
      <c r="C14" s="22">
        <v>856150.56</v>
      </c>
      <c r="D14" s="22">
        <v>302282.82</v>
      </c>
      <c r="E14" s="22">
        <v>685533.7924230973</v>
      </c>
      <c r="F14" s="8">
        <v>-553867.74</v>
      </c>
      <c r="G14" s="8">
        <v>-170616.76757690276</v>
      </c>
      <c r="H14" s="10">
        <v>-0.6469279655671778</v>
      </c>
      <c r="I14" s="10">
        <v>-0.19928360214691998</v>
      </c>
      <c r="J14" s="8">
        <v>383250.97242309724</v>
      </c>
      <c r="K14" s="2" t="s">
        <v>327</v>
      </c>
      <c r="L14" s="2" t="s">
        <v>322</v>
      </c>
      <c r="M14" s="2" t="s">
        <v>365</v>
      </c>
      <c r="N14" s="2" t="s">
        <v>314</v>
      </c>
      <c r="O14" s="2" t="s">
        <v>328</v>
      </c>
    </row>
    <row r="15" spans="1:15" x14ac:dyDescent="0.2">
      <c r="A15" s="20">
        <v>50043</v>
      </c>
      <c r="B15" s="21" t="s">
        <v>27</v>
      </c>
      <c r="C15" s="22">
        <v>2397245.02</v>
      </c>
      <c r="D15" s="22">
        <v>1752806.53</v>
      </c>
      <c r="E15" s="22">
        <v>2227911.0541211767</v>
      </c>
      <c r="F15" s="8">
        <v>-644438.49</v>
      </c>
      <c r="G15" s="8">
        <v>-169333.96587882331</v>
      </c>
      <c r="H15" s="10">
        <v>-0.26882462352555014</v>
      </c>
      <c r="I15" s="10">
        <v>-7.0636903806696946E-2</v>
      </c>
      <c r="J15" s="8">
        <v>475104.52412117668</v>
      </c>
      <c r="K15" s="2" t="s">
        <v>321</v>
      </c>
      <c r="L15" s="2" t="s">
        <v>322</v>
      </c>
      <c r="M15" s="2" t="s">
        <v>365</v>
      </c>
      <c r="N15" s="2" t="s">
        <v>314</v>
      </c>
      <c r="O15" s="2" t="s">
        <v>330</v>
      </c>
    </row>
    <row r="16" spans="1:15" x14ac:dyDescent="0.2">
      <c r="A16" s="20">
        <v>50305</v>
      </c>
      <c r="B16" s="21" t="s">
        <v>132</v>
      </c>
      <c r="C16" s="22">
        <v>5301500.1100000003</v>
      </c>
      <c r="D16" s="22">
        <v>3081225.9</v>
      </c>
      <c r="E16" s="22">
        <v>4656491.8648444079</v>
      </c>
      <c r="F16" s="8">
        <v>-2220274.2100000004</v>
      </c>
      <c r="G16" s="8">
        <v>-645008.24515559245</v>
      </c>
      <c r="H16" s="10">
        <v>-0.41880112495178279</v>
      </c>
      <c r="I16" s="10">
        <v>-0.12166523281569684</v>
      </c>
      <c r="J16" s="8">
        <v>1575265.964844408</v>
      </c>
      <c r="K16" s="2" t="s">
        <v>321</v>
      </c>
      <c r="L16" s="2" t="s">
        <v>322</v>
      </c>
      <c r="M16" s="2" t="s">
        <v>365</v>
      </c>
      <c r="N16" s="2" t="s">
        <v>314</v>
      </c>
      <c r="O16" s="2" t="s">
        <v>330</v>
      </c>
    </row>
    <row r="17" spans="1:15" x14ac:dyDescent="0.2">
      <c r="A17" s="20">
        <v>50757</v>
      </c>
      <c r="B17" s="21" t="s">
        <v>234</v>
      </c>
      <c r="C17" s="22">
        <v>869012.19</v>
      </c>
      <c r="D17" s="22">
        <v>298842.53000000003</v>
      </c>
      <c r="E17" s="22">
        <v>693116.71125091368</v>
      </c>
      <c r="F17" s="8">
        <v>-570169.65999999992</v>
      </c>
      <c r="G17" s="8">
        <v>-175895.47874908627</v>
      </c>
      <c r="H17" s="10">
        <v>-0.65611238433836006</v>
      </c>
      <c r="I17" s="10">
        <v>-0.20240852864110717</v>
      </c>
      <c r="J17" s="8">
        <v>394274.18125091365</v>
      </c>
      <c r="K17" s="2" t="s">
        <v>327</v>
      </c>
      <c r="L17" s="2" t="s">
        <v>322</v>
      </c>
      <c r="M17" s="2" t="s">
        <v>365</v>
      </c>
      <c r="N17" s="2" t="s">
        <v>314</v>
      </c>
      <c r="O17" s="2" t="s">
        <v>331</v>
      </c>
    </row>
    <row r="18" spans="1:15" x14ac:dyDescent="0.2">
      <c r="A18" s="20">
        <v>50744</v>
      </c>
      <c r="B18" s="21" t="s">
        <v>229</v>
      </c>
      <c r="C18" s="22">
        <v>1316084.49</v>
      </c>
      <c r="D18" s="22">
        <v>620218.80000000005</v>
      </c>
      <c r="E18" s="22">
        <v>1106733.7977407647</v>
      </c>
      <c r="F18" s="8">
        <v>-695865.69</v>
      </c>
      <c r="G18" s="8">
        <v>-209350.69225923531</v>
      </c>
      <c r="H18" s="10">
        <v>-0.52873937447587427</v>
      </c>
      <c r="I18" s="10">
        <v>-0.15907086045762556</v>
      </c>
      <c r="J18" s="8">
        <v>486514.99774076464</v>
      </c>
      <c r="K18" s="2" t="s">
        <v>327</v>
      </c>
      <c r="L18" s="2" t="s">
        <v>325</v>
      </c>
      <c r="M18" s="2" t="s">
        <v>365</v>
      </c>
      <c r="N18" s="2" t="s">
        <v>314</v>
      </c>
      <c r="O18" s="2" t="s">
        <v>332</v>
      </c>
    </row>
    <row r="19" spans="1:15" x14ac:dyDescent="0.2">
      <c r="A19" s="20">
        <v>50056</v>
      </c>
      <c r="B19" s="21" t="s">
        <v>32</v>
      </c>
      <c r="C19" s="22">
        <v>4605427.99</v>
      </c>
      <c r="D19" s="22">
        <v>1944644.18</v>
      </c>
      <c r="E19" s="22">
        <v>3796041.6215188787</v>
      </c>
      <c r="F19" s="8">
        <v>-2660783.8100000005</v>
      </c>
      <c r="G19" s="8">
        <v>-809386.36848112149</v>
      </c>
      <c r="H19" s="10">
        <v>-0.57774951986601364</v>
      </c>
      <c r="I19" s="10">
        <v>-0.17574617825717462</v>
      </c>
      <c r="J19" s="8">
        <v>1851397.441518879</v>
      </c>
      <c r="K19" s="2" t="s">
        <v>333</v>
      </c>
      <c r="L19" s="2" t="s">
        <v>325</v>
      </c>
      <c r="M19" s="2" t="s">
        <v>365</v>
      </c>
      <c r="N19" s="2" t="s">
        <v>314</v>
      </c>
      <c r="O19" s="2" t="s">
        <v>364</v>
      </c>
    </row>
    <row r="20" spans="1:15" x14ac:dyDescent="0.2">
      <c r="A20" s="20">
        <v>50245</v>
      </c>
      <c r="B20" s="38" t="s">
        <v>113</v>
      </c>
      <c r="C20" s="22">
        <v>10730587.16</v>
      </c>
      <c r="D20" s="22">
        <v>9295869.7300000004</v>
      </c>
      <c r="E20" s="22">
        <v>10465938.55576718</v>
      </c>
      <c r="F20" s="8">
        <v>-1434717.4299999997</v>
      </c>
      <c r="G20" s="8">
        <v>-264648.60423281975</v>
      </c>
      <c r="H20" s="10">
        <v>-0.1337035344485287</v>
      </c>
      <c r="I20" s="10">
        <v>-2.4663012404329582E-2</v>
      </c>
      <c r="J20" s="8">
        <v>1170068.82576718</v>
      </c>
      <c r="K20" s="2" t="s">
        <v>368</v>
      </c>
      <c r="L20" s="2" t="s">
        <v>325</v>
      </c>
      <c r="M20" s="2" t="s">
        <v>365</v>
      </c>
      <c r="N20" s="2" t="s">
        <v>314</v>
      </c>
      <c r="O20" s="2" t="s">
        <v>364</v>
      </c>
    </row>
    <row r="21" spans="1:15" x14ac:dyDescent="0.2">
      <c r="A21" s="20">
        <v>50724</v>
      </c>
      <c r="B21" s="21" t="s">
        <v>220</v>
      </c>
      <c r="C21" s="23"/>
      <c r="D21" s="22">
        <v>1129192.6100000001</v>
      </c>
      <c r="E21" s="22">
        <v>1152712.0740996134</v>
      </c>
      <c r="F21" s="8">
        <v>1129192.6100000001</v>
      </c>
      <c r="G21" s="8">
        <v>1152712.0740996134</v>
      </c>
      <c r="H21" s="10">
        <v>0</v>
      </c>
      <c r="I21" s="10">
        <v>0</v>
      </c>
      <c r="J21" s="8">
        <v>23519.464099613251</v>
      </c>
      <c r="K21" s="2" t="s">
        <v>327</v>
      </c>
      <c r="L21" s="2" t="s">
        <v>322</v>
      </c>
      <c r="M21" s="2" t="s">
        <v>365</v>
      </c>
      <c r="N21" s="2" t="s">
        <v>314</v>
      </c>
      <c r="O21" s="2" t="s">
        <v>364</v>
      </c>
    </row>
    <row r="22" spans="1:15" x14ac:dyDescent="0.2">
      <c r="A22" s="20">
        <v>50036</v>
      </c>
      <c r="B22" s="21" t="s">
        <v>23</v>
      </c>
      <c r="C22" s="22">
        <v>3098438.28</v>
      </c>
      <c r="D22" s="22">
        <v>1075902.74</v>
      </c>
      <c r="E22" s="22">
        <v>2474822.4460677435</v>
      </c>
      <c r="F22" s="8">
        <v>-2022535.5399999998</v>
      </c>
      <c r="G22" s="8">
        <v>-623615.83393225633</v>
      </c>
      <c r="H22" s="10">
        <v>-0.65275966704103594</v>
      </c>
      <c r="I22" s="10">
        <v>-0.20126779286120114</v>
      </c>
      <c r="J22" s="8">
        <v>1398919.7060677435</v>
      </c>
      <c r="K22" s="2" t="s">
        <v>321</v>
      </c>
      <c r="L22" s="2" t="s">
        <v>322</v>
      </c>
      <c r="M22" s="2" t="s">
        <v>365</v>
      </c>
      <c r="N22" s="2" t="s">
        <v>314</v>
      </c>
      <c r="O22" s="2" t="s">
        <v>334</v>
      </c>
    </row>
    <row r="23" spans="1:15" x14ac:dyDescent="0.2">
      <c r="A23" s="20">
        <v>50350</v>
      </c>
      <c r="B23" s="21" t="s">
        <v>145</v>
      </c>
      <c r="C23" s="22">
        <v>2609625.12</v>
      </c>
      <c r="D23" s="22">
        <v>2035543.84</v>
      </c>
      <c r="E23" s="22">
        <v>2468653.2164973738</v>
      </c>
      <c r="F23" s="8">
        <v>-574081.28000000003</v>
      </c>
      <c r="G23" s="8">
        <v>-140971.90350262634</v>
      </c>
      <c r="H23" s="10">
        <v>-0.21998611049544159</v>
      </c>
      <c r="I23" s="10">
        <v>-5.4019982572296184E-2</v>
      </c>
      <c r="J23" s="8">
        <v>433109.37649737368</v>
      </c>
      <c r="K23" s="2" t="s">
        <v>321</v>
      </c>
      <c r="L23" s="2" t="s">
        <v>325</v>
      </c>
      <c r="M23" s="2" t="s">
        <v>365</v>
      </c>
      <c r="N23" s="2" t="s">
        <v>314</v>
      </c>
      <c r="O23" s="2" t="s">
        <v>364</v>
      </c>
    </row>
    <row r="24" spans="1:15" x14ac:dyDescent="0.2">
      <c r="A24" s="20">
        <v>50149</v>
      </c>
      <c r="B24" s="21" t="s">
        <v>79</v>
      </c>
      <c r="C24" s="22">
        <v>6585744.8300000001</v>
      </c>
      <c r="D24" s="22">
        <v>3678952.57</v>
      </c>
      <c r="E24" s="22">
        <v>5733903.1770356437</v>
      </c>
      <c r="F24" s="8">
        <v>-2906792.2600000002</v>
      </c>
      <c r="G24" s="8">
        <v>-851841.65296435636</v>
      </c>
      <c r="H24" s="10">
        <v>-0.44137638718686889</v>
      </c>
      <c r="I24" s="10">
        <v>-0.12934628883341603</v>
      </c>
      <c r="J24" s="8">
        <v>2054950.6070356439</v>
      </c>
      <c r="K24" s="2" t="s">
        <v>321</v>
      </c>
      <c r="L24" s="2" t="s">
        <v>325</v>
      </c>
      <c r="M24" s="2" t="s">
        <v>366</v>
      </c>
      <c r="N24" s="2" t="s">
        <v>317</v>
      </c>
      <c r="O24" s="2" t="s">
        <v>334</v>
      </c>
    </row>
    <row r="25" spans="1:15" x14ac:dyDescent="0.2">
      <c r="A25" s="20">
        <v>50055</v>
      </c>
      <c r="B25" s="21" t="s">
        <v>31</v>
      </c>
      <c r="C25" s="22">
        <v>1314513.9199999999</v>
      </c>
      <c r="D25" s="22">
        <v>1122546.2</v>
      </c>
      <c r="E25" s="22">
        <v>1276577.8494711465</v>
      </c>
      <c r="F25" s="8">
        <v>-191967.71999999997</v>
      </c>
      <c r="G25" s="8">
        <v>-37936.070528853452</v>
      </c>
      <c r="H25" s="10">
        <v>-0.14603703854273373</v>
      </c>
      <c r="I25" s="10">
        <v>-2.8859390495350138E-2</v>
      </c>
      <c r="J25" s="8">
        <v>154031.64947114652</v>
      </c>
      <c r="K25" s="2" t="s">
        <v>321</v>
      </c>
      <c r="L25" s="2" t="s">
        <v>322</v>
      </c>
      <c r="M25" s="2" t="s">
        <v>365</v>
      </c>
      <c r="N25" s="2" t="s">
        <v>314</v>
      </c>
      <c r="O25" s="2" t="s">
        <v>330</v>
      </c>
    </row>
    <row r="26" spans="1:15" x14ac:dyDescent="0.2">
      <c r="A26" s="20">
        <v>50008</v>
      </c>
      <c r="B26" s="21" t="s">
        <v>11</v>
      </c>
      <c r="C26" s="22">
        <v>916027.01</v>
      </c>
      <c r="D26" s="22">
        <v>1104067.19</v>
      </c>
      <c r="E26" s="22">
        <v>999085.73736544268</v>
      </c>
      <c r="F26" s="8">
        <v>188040.17999999993</v>
      </c>
      <c r="G26" s="8">
        <v>83058.727365442668</v>
      </c>
      <c r="H26" s="10">
        <v>0.20527798628994567</v>
      </c>
      <c r="I26" s="10">
        <v>9.0672792896622847E-2</v>
      </c>
      <c r="J26" s="8">
        <v>-104981.45263455727</v>
      </c>
      <c r="K26" s="2" t="s">
        <v>321</v>
      </c>
      <c r="L26" s="2" t="s">
        <v>322</v>
      </c>
      <c r="M26" s="2" t="s">
        <v>365</v>
      </c>
      <c r="N26" s="2" t="s">
        <v>314</v>
      </c>
      <c r="O26" s="2" t="s">
        <v>330</v>
      </c>
    </row>
    <row r="27" spans="1:15" x14ac:dyDescent="0.2">
      <c r="A27" s="20">
        <v>50047</v>
      </c>
      <c r="B27" s="21" t="s">
        <v>29</v>
      </c>
      <c r="C27" s="22">
        <v>3389306.52</v>
      </c>
      <c r="D27" s="22">
        <v>3109024.16</v>
      </c>
      <c r="E27" s="22">
        <v>3364537.042457426</v>
      </c>
      <c r="F27" s="8">
        <v>-280282.35999999987</v>
      </c>
      <c r="G27" s="8">
        <v>-24769.477542574052</v>
      </c>
      <c r="H27" s="10">
        <v>-8.2696079078737286E-2</v>
      </c>
      <c r="I27" s="10">
        <v>-7.3081255402577313E-3</v>
      </c>
      <c r="J27" s="8">
        <v>255512.88245742582</v>
      </c>
      <c r="K27" s="2" t="s">
        <v>321</v>
      </c>
      <c r="L27" s="2" t="s">
        <v>322</v>
      </c>
      <c r="M27" s="2" t="s">
        <v>365</v>
      </c>
      <c r="N27" s="2" t="s">
        <v>314</v>
      </c>
      <c r="O27" s="2" t="s">
        <v>330</v>
      </c>
    </row>
    <row r="28" spans="1:15" x14ac:dyDescent="0.2">
      <c r="A28" s="20">
        <v>50740</v>
      </c>
      <c r="B28" s="21" t="s">
        <v>227</v>
      </c>
      <c r="C28" s="22">
        <v>473725.22</v>
      </c>
      <c r="D28" s="22">
        <v>485421.03</v>
      </c>
      <c r="E28" s="22">
        <v>487571.64522821363</v>
      </c>
      <c r="F28" s="8">
        <v>11695.810000000056</v>
      </c>
      <c r="G28" s="8">
        <v>13846.425228213659</v>
      </c>
      <c r="H28" s="10">
        <v>2.4689016979083479E-2</v>
      </c>
      <c r="I28" s="10">
        <v>2.9228811647844417E-2</v>
      </c>
      <c r="J28" s="8">
        <v>2150.6152282136027</v>
      </c>
      <c r="K28" s="2" t="s">
        <v>321</v>
      </c>
      <c r="L28" s="2" t="s">
        <v>322</v>
      </c>
      <c r="M28" s="2" t="s">
        <v>365</v>
      </c>
      <c r="N28" s="2" t="s">
        <v>314</v>
      </c>
      <c r="O28" s="2" t="s">
        <v>335</v>
      </c>
    </row>
    <row r="29" spans="1:15" x14ac:dyDescent="0.2">
      <c r="A29" s="20">
        <v>50625</v>
      </c>
      <c r="B29" s="21" t="s">
        <v>204</v>
      </c>
      <c r="C29" s="22">
        <v>9276708.4299999997</v>
      </c>
      <c r="D29" s="22">
        <v>3255232.3</v>
      </c>
      <c r="E29" s="22">
        <v>7421168.9209686089</v>
      </c>
      <c r="F29" s="8">
        <v>-6021476.1299999999</v>
      </c>
      <c r="G29" s="8">
        <v>-1855539.5090313908</v>
      </c>
      <c r="H29" s="10">
        <v>-0.6490961934868098</v>
      </c>
      <c r="I29" s="10">
        <v>-0.20002132470076897</v>
      </c>
      <c r="J29" s="8">
        <v>4165936.6209686091</v>
      </c>
      <c r="K29" s="2" t="s">
        <v>321</v>
      </c>
      <c r="L29" s="2" t="s">
        <v>322</v>
      </c>
      <c r="M29" s="2" t="s">
        <v>366</v>
      </c>
      <c r="N29" s="2" t="s">
        <v>317</v>
      </c>
      <c r="O29" s="2" t="s">
        <v>335</v>
      </c>
    </row>
    <row r="30" spans="1:15" x14ac:dyDescent="0.2">
      <c r="A30" s="20">
        <v>50739</v>
      </c>
      <c r="B30" s="21" t="s">
        <v>226</v>
      </c>
      <c r="C30" s="22">
        <v>3385740.98</v>
      </c>
      <c r="D30" s="22">
        <v>1557922.33</v>
      </c>
      <c r="E30" s="22">
        <v>2834360.1451668581</v>
      </c>
      <c r="F30" s="8">
        <v>-1827818.65</v>
      </c>
      <c r="G30" s="8">
        <v>-551380.83483314188</v>
      </c>
      <c r="H30" s="10">
        <v>-0.539857792074809</v>
      </c>
      <c r="I30" s="10">
        <v>-0.16285381489317055</v>
      </c>
      <c r="J30" s="8">
        <v>1276437.815166858</v>
      </c>
      <c r="K30" s="2" t="s">
        <v>327</v>
      </c>
      <c r="L30" s="2" t="s">
        <v>325</v>
      </c>
      <c r="M30" s="2" t="s">
        <v>365</v>
      </c>
      <c r="N30" s="2" t="s">
        <v>314</v>
      </c>
      <c r="O30" s="2" t="s">
        <v>331</v>
      </c>
    </row>
    <row r="31" spans="1:15" x14ac:dyDescent="0.2">
      <c r="A31" s="20">
        <v>50745</v>
      </c>
      <c r="B31" s="21" t="s">
        <v>230</v>
      </c>
      <c r="C31" s="22">
        <v>308296.02</v>
      </c>
      <c r="D31" s="22">
        <v>319244.42</v>
      </c>
      <c r="E31" s="22">
        <v>318442.49163401587</v>
      </c>
      <c r="F31" s="8">
        <v>10948.399999999965</v>
      </c>
      <c r="G31" s="8">
        <v>10146.471634015848</v>
      </c>
      <c r="H31" s="10">
        <v>3.5512621927457785E-2</v>
      </c>
      <c r="I31" s="10">
        <v>3.2911458389945636E-2</v>
      </c>
      <c r="J31" s="8">
        <v>-801.92836598411668</v>
      </c>
      <c r="K31" s="2" t="s">
        <v>327</v>
      </c>
      <c r="L31" s="2" t="s">
        <v>322</v>
      </c>
      <c r="M31" s="2" t="s">
        <v>365</v>
      </c>
      <c r="N31" s="2" t="s">
        <v>314</v>
      </c>
      <c r="O31" s="2" t="s">
        <v>332</v>
      </c>
    </row>
    <row r="32" spans="1:15" x14ac:dyDescent="0.2">
      <c r="A32" s="20">
        <v>50407</v>
      </c>
      <c r="B32" s="21" t="s">
        <v>159</v>
      </c>
      <c r="C32" s="22">
        <v>287937.06</v>
      </c>
      <c r="D32" s="22">
        <v>167826.02</v>
      </c>
      <c r="E32" s="22">
        <v>253067.5365271761</v>
      </c>
      <c r="F32" s="8">
        <v>-120111.04000000001</v>
      </c>
      <c r="G32" s="8">
        <v>-34869.523472823901</v>
      </c>
      <c r="H32" s="10">
        <v>-0.41714338543291374</v>
      </c>
      <c r="I32" s="10">
        <v>-0.12110119993870848</v>
      </c>
      <c r="J32" s="8">
        <v>85241.516527176107</v>
      </c>
      <c r="K32" s="2" t="s">
        <v>321</v>
      </c>
      <c r="L32" s="2" t="s">
        <v>322</v>
      </c>
      <c r="M32" s="2" t="s">
        <v>365</v>
      </c>
      <c r="N32" s="2" t="s">
        <v>314</v>
      </c>
      <c r="O32" s="2" t="s">
        <v>364</v>
      </c>
    </row>
    <row r="33" spans="1:15" x14ac:dyDescent="0.2">
      <c r="A33" s="20">
        <v>50586</v>
      </c>
      <c r="B33" s="21" t="s">
        <v>196</v>
      </c>
      <c r="C33" s="22">
        <v>1599325.65</v>
      </c>
      <c r="D33" s="22">
        <v>1724632.43</v>
      </c>
      <c r="E33" s="22">
        <v>1675271.9613604725</v>
      </c>
      <c r="F33" s="8">
        <v>125306.78000000003</v>
      </c>
      <c r="G33" s="8">
        <v>75946.31136047258</v>
      </c>
      <c r="H33" s="10">
        <v>7.8349759475188824E-2</v>
      </c>
      <c r="I33" s="10">
        <v>4.7486458658668164E-2</v>
      </c>
      <c r="J33" s="8">
        <v>-49360.468639527448</v>
      </c>
      <c r="K33" s="2" t="s">
        <v>327</v>
      </c>
      <c r="L33" s="2" t="s">
        <v>322</v>
      </c>
      <c r="M33" s="2" t="s">
        <v>365</v>
      </c>
      <c r="N33" s="2" t="s">
        <v>314</v>
      </c>
      <c r="O33" s="2" t="s">
        <v>331</v>
      </c>
    </row>
    <row r="34" spans="1:15" x14ac:dyDescent="0.2">
      <c r="A34" s="20">
        <v>50492</v>
      </c>
      <c r="B34" s="21" t="s">
        <v>173</v>
      </c>
      <c r="C34" s="22">
        <v>2211798.23</v>
      </c>
      <c r="D34" s="22">
        <v>1598639.86</v>
      </c>
      <c r="E34" s="22">
        <v>2049244.4888420072</v>
      </c>
      <c r="F34" s="8">
        <v>-613158.36999999988</v>
      </c>
      <c r="G34" s="8">
        <v>-162553.74115799274</v>
      </c>
      <c r="H34" s="10">
        <v>-0.27722165687780659</v>
      </c>
      <c r="I34" s="10">
        <v>-7.349392858407014E-2</v>
      </c>
      <c r="J34" s="8">
        <v>450604.62884200714</v>
      </c>
      <c r="K34" s="2" t="s">
        <v>321</v>
      </c>
      <c r="L34" s="2" t="s">
        <v>322</v>
      </c>
      <c r="M34" s="2" t="s">
        <v>365</v>
      </c>
      <c r="N34" s="2" t="s">
        <v>314</v>
      </c>
      <c r="O34" s="2" t="s">
        <v>336</v>
      </c>
    </row>
    <row r="35" spans="1:15" x14ac:dyDescent="0.2">
      <c r="A35" s="20">
        <v>50771</v>
      </c>
      <c r="B35" s="21" t="s">
        <v>241</v>
      </c>
      <c r="C35" s="22">
        <v>998865</v>
      </c>
      <c r="D35" s="22">
        <v>542940.5</v>
      </c>
      <c r="E35" s="22">
        <v>864545.18939460197</v>
      </c>
      <c r="F35" s="8">
        <v>-455924.5</v>
      </c>
      <c r="G35" s="8">
        <v>-134319.81060539803</v>
      </c>
      <c r="H35" s="10">
        <v>-0.45644256230821983</v>
      </c>
      <c r="I35" s="10">
        <v>-0.13447243682119009</v>
      </c>
      <c r="J35" s="8">
        <v>321604.68939460197</v>
      </c>
      <c r="K35" s="2" t="s">
        <v>327</v>
      </c>
      <c r="L35" s="2" t="s">
        <v>325</v>
      </c>
      <c r="M35" s="2" t="s">
        <v>365</v>
      </c>
      <c r="N35" s="2" t="s">
        <v>314</v>
      </c>
      <c r="O35" s="2" t="s">
        <v>337</v>
      </c>
    </row>
    <row r="36" spans="1:15" x14ac:dyDescent="0.2">
      <c r="A36" s="20">
        <v>50543</v>
      </c>
      <c r="B36" s="21" t="s">
        <v>185</v>
      </c>
      <c r="C36" s="22">
        <v>2457136.2799999998</v>
      </c>
      <c r="D36" s="22">
        <v>259028.66</v>
      </c>
      <c r="E36" s="22">
        <v>1760426.0203130546</v>
      </c>
      <c r="F36" s="8">
        <v>-2198107.6199999996</v>
      </c>
      <c r="G36" s="8">
        <v>-696710.25968694524</v>
      </c>
      <c r="H36" s="10">
        <v>-0.89458107712283663</v>
      </c>
      <c r="I36" s="10">
        <v>-0.2835456321075302</v>
      </c>
      <c r="J36" s="8">
        <v>1501397.3603130544</v>
      </c>
      <c r="K36" s="2" t="s">
        <v>327</v>
      </c>
      <c r="L36" s="2" t="s">
        <v>325</v>
      </c>
      <c r="M36" s="2" t="s">
        <v>365</v>
      </c>
      <c r="N36" s="2" t="s">
        <v>314</v>
      </c>
      <c r="O36" s="2" t="s">
        <v>338</v>
      </c>
    </row>
    <row r="37" spans="1:15" x14ac:dyDescent="0.2">
      <c r="A37" s="20">
        <v>50776</v>
      </c>
      <c r="B37" s="21" t="s">
        <v>245</v>
      </c>
      <c r="C37" s="22">
        <v>935943.72</v>
      </c>
      <c r="D37" s="22">
        <v>682345.43</v>
      </c>
      <c r="E37" s="22">
        <v>869153.25629350729</v>
      </c>
      <c r="F37" s="8">
        <v>-253598.28999999992</v>
      </c>
      <c r="G37" s="8">
        <v>-66790.463706492679</v>
      </c>
      <c r="H37" s="10">
        <v>-0.27095463603302977</v>
      </c>
      <c r="I37" s="10">
        <v>-7.1361623866115248E-2</v>
      </c>
      <c r="J37" s="8">
        <v>186807.82629350724</v>
      </c>
      <c r="K37" s="2" t="s">
        <v>327</v>
      </c>
      <c r="L37" s="2" t="s">
        <v>325</v>
      </c>
      <c r="M37" s="2" t="s">
        <v>365</v>
      </c>
      <c r="N37" s="2" t="s">
        <v>314</v>
      </c>
      <c r="O37" s="2" t="s">
        <v>364</v>
      </c>
    </row>
    <row r="38" spans="1:15" x14ac:dyDescent="0.2">
      <c r="A38" s="20">
        <v>50091</v>
      </c>
      <c r="B38" s="21" t="s">
        <v>45</v>
      </c>
      <c r="C38" s="22">
        <v>1424214.64</v>
      </c>
      <c r="D38" s="22">
        <v>856599.74</v>
      </c>
      <c r="E38" s="22">
        <v>1260752.4698254166</v>
      </c>
      <c r="F38" s="8">
        <v>-567614.89999999991</v>
      </c>
      <c r="G38" s="8">
        <v>-163462.17017458333</v>
      </c>
      <c r="H38" s="10">
        <v>-0.39854589614385649</v>
      </c>
      <c r="I38" s="10">
        <v>-0.1147735499858247</v>
      </c>
      <c r="J38" s="8">
        <v>404152.72982541658</v>
      </c>
      <c r="K38" s="2" t="s">
        <v>327</v>
      </c>
      <c r="L38" s="2" t="s">
        <v>325</v>
      </c>
      <c r="M38" s="2" t="s">
        <v>365</v>
      </c>
      <c r="N38" s="2" t="s">
        <v>314</v>
      </c>
      <c r="O38" s="2" t="s">
        <v>337</v>
      </c>
    </row>
    <row r="39" spans="1:15" x14ac:dyDescent="0.2">
      <c r="A39" s="20">
        <v>50727</v>
      </c>
      <c r="B39" s="21" t="s">
        <v>221</v>
      </c>
      <c r="C39" s="22">
        <v>925303.63</v>
      </c>
      <c r="D39" s="22">
        <v>1031396.89</v>
      </c>
      <c r="E39" s="22">
        <v>980673.77888466546</v>
      </c>
      <c r="F39" s="8">
        <v>106093.26000000001</v>
      </c>
      <c r="G39" s="8">
        <v>55370.148884665454</v>
      </c>
      <c r="H39" s="10">
        <v>0.11465777995488897</v>
      </c>
      <c r="I39" s="10">
        <v>5.9839978023933024E-2</v>
      </c>
      <c r="J39" s="8">
        <v>-50723.111115334556</v>
      </c>
      <c r="K39" s="2" t="s">
        <v>321</v>
      </c>
      <c r="L39" s="2" t="s">
        <v>312</v>
      </c>
      <c r="M39" s="2" t="s">
        <v>312</v>
      </c>
      <c r="N39" s="2" t="s">
        <v>314</v>
      </c>
      <c r="O39" s="2" t="s">
        <v>364</v>
      </c>
    </row>
    <row r="40" spans="1:15" x14ac:dyDescent="0.2">
      <c r="A40" s="20">
        <v>50089</v>
      </c>
      <c r="B40" s="21" t="s">
        <v>43</v>
      </c>
      <c r="C40" s="22">
        <v>2322502.48</v>
      </c>
      <c r="D40" s="22">
        <v>939811.03</v>
      </c>
      <c r="E40" s="22">
        <v>1900426.9513153892</v>
      </c>
      <c r="F40" s="8">
        <v>-1382691.45</v>
      </c>
      <c r="G40" s="8">
        <v>-422075.52868461073</v>
      </c>
      <c r="H40" s="10">
        <v>-0.59534552143944319</v>
      </c>
      <c r="I40" s="10">
        <v>-0.18173307986504744</v>
      </c>
      <c r="J40" s="8">
        <v>960615.92131538922</v>
      </c>
      <c r="K40" s="2" t="s">
        <v>321</v>
      </c>
      <c r="L40" s="2" t="s">
        <v>325</v>
      </c>
      <c r="M40" s="2" t="s">
        <v>365</v>
      </c>
      <c r="N40" s="2" t="s">
        <v>314</v>
      </c>
      <c r="O40" s="2" t="s">
        <v>334</v>
      </c>
    </row>
    <row r="41" spans="1:15" x14ac:dyDescent="0.2">
      <c r="A41" s="20">
        <v>50145</v>
      </c>
      <c r="B41" s="21" t="s">
        <v>78</v>
      </c>
      <c r="C41" s="22">
        <v>1594039.57</v>
      </c>
      <c r="D41" s="22">
        <v>1791930.32</v>
      </c>
      <c r="E41" s="22">
        <v>1694571.9067262309</v>
      </c>
      <c r="F41" s="8">
        <v>197890.75</v>
      </c>
      <c r="G41" s="8">
        <v>100532.3367262308</v>
      </c>
      <c r="H41" s="10">
        <v>0.12414418921859009</v>
      </c>
      <c r="I41" s="10">
        <v>6.3067654416026075E-2</v>
      </c>
      <c r="J41" s="8">
        <v>-97358.413273769198</v>
      </c>
      <c r="K41" s="2" t="s">
        <v>321</v>
      </c>
      <c r="L41" s="2" t="s">
        <v>322</v>
      </c>
      <c r="M41" s="2" t="s">
        <v>365</v>
      </c>
      <c r="N41" s="2" t="s">
        <v>314</v>
      </c>
      <c r="O41" s="2" t="s">
        <v>364</v>
      </c>
    </row>
    <row r="42" spans="1:15" x14ac:dyDescent="0.2">
      <c r="A42" s="20">
        <v>50394</v>
      </c>
      <c r="B42" s="21" t="s">
        <v>157</v>
      </c>
      <c r="C42" s="22">
        <v>1464762.27</v>
      </c>
      <c r="D42" s="22">
        <v>1112729.69</v>
      </c>
      <c r="E42" s="22">
        <v>1375494.8433824705</v>
      </c>
      <c r="F42" s="8">
        <v>-352032.58000000007</v>
      </c>
      <c r="G42" s="8">
        <v>-89267.426617529476</v>
      </c>
      <c r="H42" s="10">
        <v>-0.24033427622354039</v>
      </c>
      <c r="I42" s="10">
        <v>-6.0943286460764363E-2</v>
      </c>
      <c r="J42" s="8">
        <v>262765.1533824706</v>
      </c>
      <c r="K42" s="2" t="s">
        <v>321</v>
      </c>
      <c r="L42" s="2" t="s">
        <v>322</v>
      </c>
      <c r="M42" s="2" t="s">
        <v>365</v>
      </c>
      <c r="N42" s="2" t="s">
        <v>314</v>
      </c>
      <c r="O42" s="2" t="s">
        <v>339</v>
      </c>
    </row>
    <row r="43" spans="1:15" x14ac:dyDescent="0.2">
      <c r="A43" s="20">
        <v>50060</v>
      </c>
      <c r="B43" s="21" t="s">
        <v>35</v>
      </c>
      <c r="C43" s="22">
        <v>12749855.23</v>
      </c>
      <c r="D43" s="22">
        <v>4943302.6100000003</v>
      </c>
      <c r="E43" s="22">
        <v>10359298.109028997</v>
      </c>
      <c r="F43" s="8">
        <v>-7806552.6200000001</v>
      </c>
      <c r="G43" s="8">
        <v>-2390557.1209710035</v>
      </c>
      <c r="H43" s="10">
        <v>-0.61228558906546893</v>
      </c>
      <c r="I43" s="10">
        <v>-0.1874968050889001</v>
      </c>
      <c r="J43" s="8">
        <v>5415995.4990289966</v>
      </c>
      <c r="K43" s="2" t="s">
        <v>321</v>
      </c>
      <c r="L43" s="2" t="s">
        <v>325</v>
      </c>
      <c r="M43" s="2" t="s">
        <v>365</v>
      </c>
      <c r="N43" s="2" t="s">
        <v>314</v>
      </c>
      <c r="O43" s="2" t="s">
        <v>336</v>
      </c>
    </row>
    <row r="44" spans="1:15" x14ac:dyDescent="0.2">
      <c r="A44" s="20">
        <v>50276</v>
      </c>
      <c r="B44" s="38" t="s">
        <v>120</v>
      </c>
      <c r="C44" s="22">
        <v>4419873.28</v>
      </c>
      <c r="D44" s="22">
        <v>6273992.7000000002</v>
      </c>
      <c r="E44" s="22">
        <v>5142782.5064055081</v>
      </c>
      <c r="F44" s="8">
        <v>1854119.42</v>
      </c>
      <c r="G44" s="8">
        <v>722909.22640550788</v>
      </c>
      <c r="H44" s="10">
        <v>0.41949605849333305</v>
      </c>
      <c r="I44" s="10">
        <v>0.16355881280051265</v>
      </c>
      <c r="J44" s="8">
        <v>-1131210.193594492</v>
      </c>
      <c r="K44" s="2" t="s">
        <v>368</v>
      </c>
      <c r="L44" s="2" t="s">
        <v>325</v>
      </c>
      <c r="M44" s="2" t="s">
        <v>365</v>
      </c>
      <c r="N44" s="2" t="s">
        <v>314</v>
      </c>
      <c r="O44" s="2" t="s">
        <v>364</v>
      </c>
    </row>
    <row r="45" spans="1:15" x14ac:dyDescent="0.2">
      <c r="A45" s="20">
        <v>50329</v>
      </c>
      <c r="B45" s="21" t="s">
        <v>140</v>
      </c>
      <c r="C45" s="22">
        <v>1827586.67</v>
      </c>
      <c r="D45" s="22">
        <v>1686456.73</v>
      </c>
      <c r="E45" s="22">
        <v>1817634.3258454811</v>
      </c>
      <c r="F45" s="8">
        <v>-141129.93999999994</v>
      </c>
      <c r="G45" s="8">
        <v>-9952.3441545187961</v>
      </c>
      <c r="H45" s="10">
        <v>-7.7222023073740167E-2</v>
      </c>
      <c r="I45" s="10">
        <v>-5.4456208933274814E-3</v>
      </c>
      <c r="J45" s="8">
        <v>131177.59584548115</v>
      </c>
      <c r="K45" s="2" t="s">
        <v>327</v>
      </c>
      <c r="L45" s="2" t="s">
        <v>322</v>
      </c>
      <c r="M45" s="2" t="s">
        <v>365</v>
      </c>
      <c r="N45" s="2" t="s">
        <v>314</v>
      </c>
      <c r="O45" s="2" t="s">
        <v>340</v>
      </c>
    </row>
    <row r="46" spans="1:15" x14ac:dyDescent="0.2">
      <c r="A46" s="20">
        <v>50122</v>
      </c>
      <c r="B46" s="21" t="s">
        <v>63</v>
      </c>
      <c r="C46" s="22">
        <v>1249099.42</v>
      </c>
      <c r="D46" s="22">
        <v>486929.46</v>
      </c>
      <c r="E46" s="22">
        <v>1015794.0165755523</v>
      </c>
      <c r="F46" s="8">
        <v>-762169.96</v>
      </c>
      <c r="G46" s="8">
        <v>-233305.40342444764</v>
      </c>
      <c r="H46" s="10">
        <v>-0.61017557753729479</v>
      </c>
      <c r="I46" s="10">
        <v>-0.18677889020591143</v>
      </c>
      <c r="J46" s="8">
        <v>528864.55657555233</v>
      </c>
      <c r="K46" s="2" t="s">
        <v>321</v>
      </c>
      <c r="L46" s="2" t="s">
        <v>322</v>
      </c>
      <c r="M46" s="2" t="s">
        <v>365</v>
      </c>
      <c r="N46" s="2" t="s">
        <v>314</v>
      </c>
      <c r="O46" s="2" t="s">
        <v>364</v>
      </c>
    </row>
    <row r="47" spans="1:15" x14ac:dyDescent="0.2">
      <c r="A47" s="20">
        <v>50608</v>
      </c>
      <c r="B47" s="21" t="s">
        <v>202</v>
      </c>
      <c r="C47" s="22">
        <v>1470595.02</v>
      </c>
      <c r="D47" s="22">
        <v>687812.24</v>
      </c>
      <c r="E47" s="22">
        <v>1234889.702123011</v>
      </c>
      <c r="F47" s="8">
        <v>-782782.78</v>
      </c>
      <c r="G47" s="8">
        <v>-235705.31787698902</v>
      </c>
      <c r="H47" s="10">
        <v>-0.53228983462761903</v>
      </c>
      <c r="I47" s="10">
        <v>-0.16027887669372701</v>
      </c>
      <c r="J47" s="8">
        <v>547077.46212301101</v>
      </c>
      <c r="K47" s="2" t="s">
        <v>321</v>
      </c>
      <c r="L47" s="2" t="s">
        <v>325</v>
      </c>
      <c r="M47" s="2" t="s">
        <v>365</v>
      </c>
      <c r="N47" s="2" t="s">
        <v>314</v>
      </c>
      <c r="O47" s="2" t="s">
        <v>364</v>
      </c>
    </row>
    <row r="48" spans="1:15" x14ac:dyDescent="0.2">
      <c r="A48" s="20">
        <v>50243</v>
      </c>
      <c r="B48" s="21" t="s">
        <v>112</v>
      </c>
      <c r="C48" s="22">
        <v>3492647.67</v>
      </c>
      <c r="D48" s="22">
        <v>1891482.28</v>
      </c>
      <c r="E48" s="22">
        <v>3020610.5434156177</v>
      </c>
      <c r="F48" s="8">
        <v>-1601165.39</v>
      </c>
      <c r="G48" s="8">
        <v>-472037.12658438226</v>
      </c>
      <c r="H48" s="10">
        <v>-0.45843885249381594</v>
      </c>
      <c r="I48" s="10">
        <v>-0.13515165890877917</v>
      </c>
      <c r="J48" s="8">
        <v>1129128.2634156176</v>
      </c>
      <c r="K48" s="2" t="s">
        <v>327</v>
      </c>
      <c r="L48" s="2" t="s">
        <v>322</v>
      </c>
      <c r="M48" s="2" t="s">
        <v>365</v>
      </c>
      <c r="N48" s="2" t="s">
        <v>314</v>
      </c>
      <c r="O48" s="2" t="s">
        <v>341</v>
      </c>
    </row>
    <row r="49" spans="1:15" x14ac:dyDescent="0.2">
      <c r="A49" s="20">
        <v>50709</v>
      </c>
      <c r="B49" s="21" t="s">
        <v>217</v>
      </c>
      <c r="C49" s="22">
        <v>1547339.39</v>
      </c>
      <c r="D49" s="22">
        <v>766067.85</v>
      </c>
      <c r="E49" s="22">
        <v>1313746.7349507725</v>
      </c>
      <c r="F49" s="8">
        <v>-781271.53999999992</v>
      </c>
      <c r="G49" s="8">
        <v>-233592.65504922741</v>
      </c>
      <c r="H49" s="10">
        <v>-0.50491284914552581</v>
      </c>
      <c r="I49" s="10">
        <v>-0.15096407197985662</v>
      </c>
      <c r="J49" s="8">
        <v>547678.88495077251</v>
      </c>
      <c r="K49" s="2" t="s">
        <v>327</v>
      </c>
      <c r="L49" s="2" t="s">
        <v>325</v>
      </c>
      <c r="M49" s="2" t="s">
        <v>365</v>
      </c>
      <c r="N49" s="2" t="s">
        <v>314</v>
      </c>
      <c r="O49" s="2" t="s">
        <v>331</v>
      </c>
    </row>
    <row r="50" spans="1:15" x14ac:dyDescent="0.2">
      <c r="A50" s="20">
        <v>50118</v>
      </c>
      <c r="B50" s="21" t="s">
        <v>61</v>
      </c>
      <c r="C50" s="22">
        <v>572811.36</v>
      </c>
      <c r="D50" s="22">
        <v>497943.88</v>
      </c>
      <c r="E50" s="22">
        <v>559269.12665846117</v>
      </c>
      <c r="F50" s="8">
        <v>-74867.479999999981</v>
      </c>
      <c r="G50" s="8">
        <v>-13542.233341538813</v>
      </c>
      <c r="H50" s="10">
        <v>-0.13070180731052539</v>
      </c>
      <c r="I50" s="10">
        <v>-2.3641698274871528E-2</v>
      </c>
      <c r="J50" s="8">
        <v>61325.246658461168</v>
      </c>
      <c r="K50" s="2" t="s">
        <v>327</v>
      </c>
      <c r="L50" s="2" t="s">
        <v>322</v>
      </c>
      <c r="M50" s="2" t="s">
        <v>365</v>
      </c>
      <c r="N50" s="2" t="s">
        <v>314</v>
      </c>
      <c r="O50" s="2" t="s">
        <v>341</v>
      </c>
    </row>
    <row r="51" spans="1:15" x14ac:dyDescent="0.2">
      <c r="A51" s="20">
        <v>50464</v>
      </c>
      <c r="B51" s="21" t="s">
        <v>168</v>
      </c>
      <c r="C51" s="22">
        <v>5665215.9299999997</v>
      </c>
      <c r="D51" s="22">
        <v>2476637.4</v>
      </c>
      <c r="E51" s="22">
        <v>4698325.4094648175</v>
      </c>
      <c r="F51" s="8">
        <v>-3188578.53</v>
      </c>
      <c r="G51" s="8">
        <v>-966890.52053518221</v>
      </c>
      <c r="H51" s="10">
        <v>-0.56283442138806528</v>
      </c>
      <c r="I51" s="10">
        <v>-0.17067143291309325</v>
      </c>
      <c r="J51" s="8">
        <v>2221688.0094648176</v>
      </c>
      <c r="K51" s="2" t="s">
        <v>327</v>
      </c>
      <c r="L51" s="2" t="s">
        <v>325</v>
      </c>
      <c r="M51" s="2" t="s">
        <v>365</v>
      </c>
      <c r="N51" s="2" t="s">
        <v>314</v>
      </c>
      <c r="O51" s="2" t="s">
        <v>341</v>
      </c>
    </row>
    <row r="52" spans="1:15" x14ac:dyDescent="0.2">
      <c r="A52" s="20">
        <v>50242</v>
      </c>
      <c r="B52" s="21" t="s">
        <v>111</v>
      </c>
      <c r="C52" s="22">
        <v>1887146.51</v>
      </c>
      <c r="D52" s="22">
        <v>1977748.03</v>
      </c>
      <c r="E52" s="22">
        <v>1957279.5247939778</v>
      </c>
      <c r="F52" s="8">
        <v>90601.520000000019</v>
      </c>
      <c r="G52" s="8">
        <v>70133.01479397784</v>
      </c>
      <c r="H52" s="10">
        <v>4.8009796547274976E-2</v>
      </c>
      <c r="I52" s="10">
        <v>3.7163524094362889E-2</v>
      </c>
      <c r="J52" s="8">
        <v>-20468.505206022179</v>
      </c>
      <c r="K52" s="2" t="s">
        <v>321</v>
      </c>
      <c r="L52" s="2" t="s">
        <v>322</v>
      </c>
      <c r="M52" s="2" t="s">
        <v>365</v>
      </c>
      <c r="N52" s="2" t="s">
        <v>314</v>
      </c>
      <c r="O52" s="2" t="s">
        <v>334</v>
      </c>
    </row>
    <row r="53" spans="1:15" x14ac:dyDescent="0.2">
      <c r="A53" s="20">
        <v>50641</v>
      </c>
      <c r="B53" s="21" t="s">
        <v>207</v>
      </c>
      <c r="C53" s="22">
        <v>1373353.8</v>
      </c>
      <c r="D53" s="22">
        <v>442633.76</v>
      </c>
      <c r="E53" s="22">
        <v>1085288.5937442959</v>
      </c>
      <c r="F53" s="8">
        <v>-930720.04</v>
      </c>
      <c r="G53" s="8">
        <v>-288065.20625570416</v>
      </c>
      <c r="H53" s="10">
        <v>-0.67769866730626882</v>
      </c>
      <c r="I53" s="10">
        <v>-0.20975309221535204</v>
      </c>
      <c r="J53" s="8">
        <v>642654.83374429587</v>
      </c>
      <c r="K53" s="2" t="s">
        <v>327</v>
      </c>
      <c r="L53" s="2" t="s">
        <v>325</v>
      </c>
      <c r="M53" s="2" t="s">
        <v>365</v>
      </c>
      <c r="N53" s="2" t="s">
        <v>314</v>
      </c>
      <c r="O53" s="2" t="s">
        <v>337</v>
      </c>
    </row>
    <row r="54" spans="1:15" x14ac:dyDescent="0.2">
      <c r="A54" s="20">
        <v>50488</v>
      </c>
      <c r="B54" s="21" t="s">
        <v>172</v>
      </c>
      <c r="C54" s="22">
        <v>2511688.0499999998</v>
      </c>
      <c r="D54" s="22">
        <v>2371120</v>
      </c>
      <c r="E54" s="22">
        <v>2516175.7360424539</v>
      </c>
      <c r="F54" s="8">
        <v>-140568.04999999981</v>
      </c>
      <c r="G54" s="8">
        <v>4487.6860424540937</v>
      </c>
      <c r="H54" s="10">
        <v>-5.596556865411683E-2</v>
      </c>
      <c r="I54" s="10">
        <v>1.7867211027476498E-3</v>
      </c>
      <c r="J54" s="8">
        <v>145055.73604245391</v>
      </c>
      <c r="K54" s="2" t="s">
        <v>321</v>
      </c>
      <c r="L54" s="2" t="s">
        <v>322</v>
      </c>
      <c r="M54" s="2" t="s">
        <v>365</v>
      </c>
      <c r="N54" s="2" t="s">
        <v>314</v>
      </c>
      <c r="O54" s="2" t="s">
        <v>330</v>
      </c>
    </row>
    <row r="55" spans="1:15" x14ac:dyDescent="0.2">
      <c r="A55" s="20">
        <v>50573</v>
      </c>
      <c r="B55" s="21" t="s">
        <v>193</v>
      </c>
      <c r="C55" s="22">
        <v>1346262.6</v>
      </c>
      <c r="D55" s="22">
        <v>788760.29</v>
      </c>
      <c r="E55" s="22">
        <v>1184617.5300052653</v>
      </c>
      <c r="F55" s="8">
        <v>-557502.31000000006</v>
      </c>
      <c r="G55" s="8">
        <v>-161645.06999473483</v>
      </c>
      <c r="H55" s="10">
        <v>-0.41411111769724568</v>
      </c>
      <c r="I55" s="10">
        <v>-0.12006949461028986</v>
      </c>
      <c r="J55" s="8">
        <v>395857.24000526522</v>
      </c>
      <c r="K55" s="2" t="s">
        <v>321</v>
      </c>
      <c r="L55" s="2" t="s">
        <v>322</v>
      </c>
      <c r="M55" s="2" t="s">
        <v>366</v>
      </c>
      <c r="N55" s="2" t="s">
        <v>317</v>
      </c>
      <c r="O55" s="2" t="s">
        <v>364</v>
      </c>
    </row>
    <row r="56" spans="1:15" x14ac:dyDescent="0.2">
      <c r="A56" s="20">
        <v>50308</v>
      </c>
      <c r="B56" s="21" t="s">
        <v>133</v>
      </c>
      <c r="C56" s="22">
        <v>4204757.25</v>
      </c>
      <c r="D56" s="22">
        <v>4040253.05</v>
      </c>
      <c r="E56" s="22">
        <v>4236365.0541473525</v>
      </c>
      <c r="F56" s="8">
        <v>-164504.20000000019</v>
      </c>
      <c r="G56" s="8">
        <v>31607.804147352464</v>
      </c>
      <c r="H56" s="10">
        <v>-3.9123352483666017E-2</v>
      </c>
      <c r="I56" s="10">
        <v>7.5171531358564072E-3</v>
      </c>
      <c r="J56" s="8">
        <v>196112.00414735265</v>
      </c>
      <c r="K56" s="2" t="s">
        <v>333</v>
      </c>
      <c r="L56" s="2" t="s">
        <v>322</v>
      </c>
      <c r="M56" s="2" t="s">
        <v>365</v>
      </c>
      <c r="N56" s="2" t="s">
        <v>314</v>
      </c>
      <c r="O56" s="2" t="s">
        <v>364</v>
      </c>
    </row>
    <row r="57" spans="1:15" x14ac:dyDescent="0.2">
      <c r="A57" s="20">
        <v>50045</v>
      </c>
      <c r="B57" s="21" t="s">
        <v>28</v>
      </c>
      <c r="C57" s="22">
        <v>1936184.8</v>
      </c>
      <c r="D57" s="22">
        <v>1664632.1</v>
      </c>
      <c r="E57" s="22">
        <v>1884119.0775261656</v>
      </c>
      <c r="F57" s="8">
        <v>-271552.69999999995</v>
      </c>
      <c r="G57" s="8">
        <v>-52065.722473834408</v>
      </c>
      <c r="H57" s="10">
        <v>-0.14025143674302162</v>
      </c>
      <c r="I57" s="10">
        <v>-2.6890884833841486E-2</v>
      </c>
      <c r="J57" s="8">
        <v>219486.97752616554</v>
      </c>
      <c r="K57" s="2" t="s">
        <v>333</v>
      </c>
      <c r="L57" s="2" t="s">
        <v>325</v>
      </c>
      <c r="M57" s="2" t="s">
        <v>365</v>
      </c>
      <c r="N57" s="2" t="s">
        <v>314</v>
      </c>
      <c r="O57" s="2" t="s">
        <v>364</v>
      </c>
    </row>
    <row r="58" spans="1:15" x14ac:dyDescent="0.2">
      <c r="A58" s="20">
        <v>50597</v>
      </c>
      <c r="B58" s="21" t="s">
        <v>200</v>
      </c>
      <c r="C58" s="22">
        <v>1144797.51</v>
      </c>
      <c r="D58" s="22">
        <v>1454073.22</v>
      </c>
      <c r="E58" s="22">
        <v>1273870.6378553477</v>
      </c>
      <c r="F58" s="8">
        <v>309275.70999999996</v>
      </c>
      <c r="G58" s="8">
        <v>129073.1278553477</v>
      </c>
      <c r="H58" s="10">
        <v>0.27015756699191279</v>
      </c>
      <c r="I58" s="10">
        <v>0.11274756166734473</v>
      </c>
      <c r="J58" s="8">
        <v>-180202.58214465226</v>
      </c>
      <c r="K58" s="2" t="s">
        <v>321</v>
      </c>
      <c r="L58" s="2" t="s">
        <v>322</v>
      </c>
      <c r="M58" s="2" t="s">
        <v>365</v>
      </c>
      <c r="N58" s="2" t="s">
        <v>314</v>
      </c>
      <c r="O58" s="2" t="s">
        <v>342</v>
      </c>
    </row>
    <row r="59" spans="1:15" x14ac:dyDescent="0.2">
      <c r="A59" s="20">
        <v>50382</v>
      </c>
      <c r="B59" s="21" t="s">
        <v>154</v>
      </c>
      <c r="C59" s="22">
        <v>7209127.4400000004</v>
      </c>
      <c r="D59" s="22">
        <v>1874302.03</v>
      </c>
      <c r="E59" s="22">
        <v>5544150.7066063238</v>
      </c>
      <c r="F59" s="8">
        <v>-5334825.41</v>
      </c>
      <c r="G59" s="8">
        <v>-1664976.7333936766</v>
      </c>
      <c r="H59" s="10">
        <v>-0.74000986310764949</v>
      </c>
      <c r="I59" s="10">
        <v>-0.23095398815611401</v>
      </c>
      <c r="J59" s="8">
        <v>3669848.6766063236</v>
      </c>
      <c r="K59" s="2" t="s">
        <v>321</v>
      </c>
      <c r="L59" s="2" t="s">
        <v>322</v>
      </c>
      <c r="M59" s="2" t="s">
        <v>365</v>
      </c>
      <c r="N59" s="2" t="s">
        <v>314</v>
      </c>
      <c r="O59" s="2" t="s">
        <v>342</v>
      </c>
    </row>
    <row r="60" spans="1:15" x14ac:dyDescent="0.2">
      <c r="A60" s="20">
        <v>50179</v>
      </c>
      <c r="B60" s="21" t="s">
        <v>89</v>
      </c>
      <c r="C60" s="22">
        <v>2542460.42</v>
      </c>
      <c r="D60" s="22">
        <v>870716.85</v>
      </c>
      <c r="E60" s="22">
        <v>2026618.5819634805</v>
      </c>
      <c r="F60" s="8">
        <v>-1671743.5699999998</v>
      </c>
      <c r="G60" s="8">
        <v>-515841.83803651948</v>
      </c>
      <c r="H60" s="10">
        <v>-0.65752983088720018</v>
      </c>
      <c r="I60" s="10">
        <v>-0.20289080371859614</v>
      </c>
      <c r="J60" s="8">
        <v>1155901.7319634804</v>
      </c>
      <c r="K60" s="2" t="s">
        <v>327</v>
      </c>
      <c r="L60" s="2" t="s">
        <v>322</v>
      </c>
      <c r="M60" s="2" t="s">
        <v>365</v>
      </c>
      <c r="N60" s="2" t="s">
        <v>314</v>
      </c>
      <c r="O60" s="2" t="s">
        <v>341</v>
      </c>
    </row>
    <row r="61" spans="1:15" x14ac:dyDescent="0.2">
      <c r="A61" s="20">
        <v>50158</v>
      </c>
      <c r="B61" s="21" t="s">
        <v>83</v>
      </c>
      <c r="C61" s="22">
        <v>536008.98</v>
      </c>
      <c r="D61" s="22">
        <v>760823.03</v>
      </c>
      <c r="E61" s="22">
        <v>623664.49732335808</v>
      </c>
      <c r="F61" s="8">
        <v>224814.05000000005</v>
      </c>
      <c r="G61" s="8">
        <v>87655.517323358101</v>
      </c>
      <c r="H61" s="10">
        <v>0.41942217087482386</v>
      </c>
      <c r="I61" s="10">
        <v>0.1635336731174879</v>
      </c>
      <c r="J61" s="8">
        <v>-137158.53267664195</v>
      </c>
      <c r="K61" s="2" t="s">
        <v>321</v>
      </c>
      <c r="L61" s="2" t="s">
        <v>325</v>
      </c>
      <c r="M61" s="2" t="s">
        <v>365</v>
      </c>
      <c r="N61" s="2" t="s">
        <v>314</v>
      </c>
      <c r="O61" s="2" t="s">
        <v>331</v>
      </c>
    </row>
    <row r="62" spans="1:15" x14ac:dyDescent="0.2">
      <c r="A62" s="20">
        <v>50039</v>
      </c>
      <c r="B62" s="21" t="s">
        <v>25</v>
      </c>
      <c r="C62" s="22">
        <v>2394566.62</v>
      </c>
      <c r="D62" s="22">
        <v>1945070.93</v>
      </c>
      <c r="E62" s="22">
        <v>2291504.6265141834</v>
      </c>
      <c r="F62" s="8">
        <v>-449495.69000000018</v>
      </c>
      <c r="G62" s="8">
        <v>-103061.99348581675</v>
      </c>
      <c r="H62" s="10">
        <v>-0.18771484002395397</v>
      </c>
      <c r="I62" s="10">
        <v>-4.303993575497881E-2</v>
      </c>
      <c r="J62" s="8">
        <v>346433.69651418342</v>
      </c>
      <c r="K62" s="2" t="s">
        <v>321</v>
      </c>
      <c r="L62" s="2" t="s">
        <v>322</v>
      </c>
      <c r="M62" s="2" t="s">
        <v>365</v>
      </c>
      <c r="N62" s="2" t="s">
        <v>314</v>
      </c>
      <c r="O62" s="2" t="s">
        <v>364</v>
      </c>
    </row>
    <row r="63" spans="1:15" x14ac:dyDescent="0.2">
      <c r="A63" s="20">
        <v>50780</v>
      </c>
      <c r="B63" s="21" t="s">
        <v>248</v>
      </c>
      <c r="C63" s="22">
        <v>15280.21</v>
      </c>
      <c r="D63" s="22">
        <v>17065.79</v>
      </c>
      <c r="E63" s="22">
        <v>16206.004478616282</v>
      </c>
      <c r="F63" s="8">
        <v>1785.5800000000017</v>
      </c>
      <c r="G63" s="8">
        <v>925.7944786162825</v>
      </c>
      <c r="H63" s="10">
        <v>0.11685572384149183</v>
      </c>
      <c r="I63" s="10">
        <v>6.0587811202613223E-2</v>
      </c>
      <c r="J63" s="8">
        <v>-859.78552138371924</v>
      </c>
      <c r="K63" s="2" t="s">
        <v>327</v>
      </c>
      <c r="L63" s="2" t="s">
        <v>325</v>
      </c>
      <c r="M63" s="2" t="s">
        <v>365</v>
      </c>
      <c r="N63" s="2" t="s">
        <v>314</v>
      </c>
      <c r="O63" s="2" t="s">
        <v>343</v>
      </c>
    </row>
    <row r="64" spans="1:15" x14ac:dyDescent="0.2">
      <c r="A64" s="20">
        <v>50570</v>
      </c>
      <c r="B64" s="21" t="s">
        <v>192</v>
      </c>
      <c r="C64" s="22">
        <v>4410509.59</v>
      </c>
      <c r="D64" s="22">
        <v>1627305.05</v>
      </c>
      <c r="E64" s="22">
        <v>3555410.6567571736</v>
      </c>
      <c r="F64" s="8">
        <v>-2783204.54</v>
      </c>
      <c r="G64" s="8">
        <v>-855098.93324282626</v>
      </c>
      <c r="H64" s="10">
        <v>-0.6310392219326294</v>
      </c>
      <c r="I64" s="10">
        <v>-0.1938775816702909</v>
      </c>
      <c r="J64" s="8">
        <v>1928105.6067571738</v>
      </c>
      <c r="K64" s="2" t="s">
        <v>327</v>
      </c>
      <c r="L64" s="2" t="s">
        <v>325</v>
      </c>
      <c r="M64" s="2" t="s">
        <v>365</v>
      </c>
      <c r="N64" s="2" t="s">
        <v>314</v>
      </c>
      <c r="O64" s="2" t="s">
        <v>341</v>
      </c>
    </row>
    <row r="65" spans="1:15" x14ac:dyDescent="0.2">
      <c r="A65" s="20">
        <v>50232</v>
      </c>
      <c r="B65" s="21" t="s">
        <v>105</v>
      </c>
      <c r="C65" s="22">
        <v>455968.67</v>
      </c>
      <c r="D65" s="22">
        <v>541551.73</v>
      </c>
      <c r="E65" s="22">
        <v>494584.80937636731</v>
      </c>
      <c r="F65" s="8">
        <v>85583.06</v>
      </c>
      <c r="G65" s="8">
        <v>38616.139376367326</v>
      </c>
      <c r="H65" s="10">
        <v>0.1876950449249068</v>
      </c>
      <c r="I65" s="10">
        <v>8.4690334922281674E-2</v>
      </c>
      <c r="J65" s="8">
        <v>-46966.920623632672</v>
      </c>
      <c r="K65" s="2" t="s">
        <v>321</v>
      </c>
      <c r="L65" s="2" t="s">
        <v>322</v>
      </c>
      <c r="M65" s="2" t="s">
        <v>365</v>
      </c>
      <c r="N65" s="2" t="s">
        <v>314</v>
      </c>
      <c r="O65" s="2" t="s">
        <v>334</v>
      </c>
    </row>
    <row r="66" spans="1:15" x14ac:dyDescent="0.2">
      <c r="A66" s="20">
        <v>50230</v>
      </c>
      <c r="B66" s="21" t="s">
        <v>103</v>
      </c>
      <c r="C66" s="22">
        <v>1704805.54</v>
      </c>
      <c r="D66" s="22">
        <v>933313.89</v>
      </c>
      <c r="E66" s="22">
        <v>1477820.2101416229</v>
      </c>
      <c r="F66" s="8">
        <v>-771491.65</v>
      </c>
      <c r="G66" s="8">
        <v>-226985.32985837711</v>
      </c>
      <c r="H66" s="10">
        <v>-0.45253938463855531</v>
      </c>
      <c r="I66" s="10">
        <v>-0.1331444112144175</v>
      </c>
      <c r="J66" s="8">
        <v>544506.32014162291</v>
      </c>
      <c r="K66" s="2" t="s">
        <v>327</v>
      </c>
      <c r="L66" s="2" t="s">
        <v>325</v>
      </c>
      <c r="M66" s="2" t="s">
        <v>365</v>
      </c>
      <c r="N66" s="2" t="s">
        <v>314</v>
      </c>
      <c r="O66" s="2" t="s">
        <v>331</v>
      </c>
    </row>
    <row r="67" spans="1:15" x14ac:dyDescent="0.2">
      <c r="A67" s="20">
        <v>50737</v>
      </c>
      <c r="B67" s="21" t="s">
        <v>224</v>
      </c>
      <c r="C67" s="22">
        <v>2766856.9</v>
      </c>
      <c r="D67" s="22">
        <v>472302.79</v>
      </c>
      <c r="E67" s="22">
        <v>2043782.514823671</v>
      </c>
      <c r="F67" s="8">
        <v>-2294554.11</v>
      </c>
      <c r="G67" s="8">
        <v>-723074.38517632894</v>
      </c>
      <c r="H67" s="10">
        <v>-0.82929988536812294</v>
      </c>
      <c r="I67" s="10">
        <v>-0.26133421832416737</v>
      </c>
      <c r="J67" s="8">
        <v>1571479.7248236709</v>
      </c>
      <c r="K67" s="2" t="s">
        <v>327</v>
      </c>
      <c r="L67" s="2" t="s">
        <v>325</v>
      </c>
      <c r="M67" s="2" t="s">
        <v>365</v>
      </c>
      <c r="N67" s="2" t="s">
        <v>314</v>
      </c>
      <c r="O67" s="2" t="s">
        <v>328</v>
      </c>
    </row>
    <row r="68" spans="1:15" x14ac:dyDescent="0.2">
      <c r="A68" s="20">
        <v>50239</v>
      </c>
      <c r="B68" s="21" t="s">
        <v>110</v>
      </c>
      <c r="C68" s="22">
        <v>4757031.37</v>
      </c>
      <c r="D68" s="22">
        <v>3215652.65</v>
      </c>
      <c r="E68" s="22">
        <v>4331671.4900365258</v>
      </c>
      <c r="F68" s="8">
        <v>-1541378.7200000002</v>
      </c>
      <c r="G68" s="8">
        <v>-425359.87996347435</v>
      </c>
      <c r="H68" s="10">
        <v>-0.32402113841851754</v>
      </c>
      <c r="I68" s="10">
        <v>-8.941708533729395E-2</v>
      </c>
      <c r="J68" s="8">
        <v>1116018.8400365259</v>
      </c>
      <c r="K68" s="2" t="s">
        <v>321</v>
      </c>
      <c r="L68" s="2" t="s">
        <v>322</v>
      </c>
      <c r="M68" s="2" t="s">
        <v>366</v>
      </c>
      <c r="N68" s="2" t="s">
        <v>317</v>
      </c>
      <c r="O68" s="2" t="s">
        <v>324</v>
      </c>
    </row>
    <row r="69" spans="1:15" x14ac:dyDescent="0.2">
      <c r="A69" s="20">
        <v>50058</v>
      </c>
      <c r="B69" s="21" t="s">
        <v>34</v>
      </c>
      <c r="C69" s="22">
        <v>2524893.23</v>
      </c>
      <c r="D69" s="22">
        <v>808713.88</v>
      </c>
      <c r="E69" s="22">
        <v>1993566.5667349396</v>
      </c>
      <c r="F69" s="8">
        <v>-1716179.35</v>
      </c>
      <c r="G69" s="8">
        <v>-531326.6632650604</v>
      </c>
      <c r="H69" s="10">
        <v>-0.67970373147224139</v>
      </c>
      <c r="I69" s="10">
        <v>-0.21043529958098878</v>
      </c>
      <c r="J69" s="8">
        <v>1184852.6867349397</v>
      </c>
      <c r="K69" s="2" t="s">
        <v>321</v>
      </c>
      <c r="L69" s="2" t="s">
        <v>325</v>
      </c>
      <c r="M69" s="2" t="s">
        <v>366</v>
      </c>
      <c r="N69" s="2" t="s">
        <v>317</v>
      </c>
      <c r="O69" s="2" t="s">
        <v>334</v>
      </c>
    </row>
    <row r="70" spans="1:15" x14ac:dyDescent="0.2">
      <c r="A70" s="20">
        <v>50205</v>
      </c>
      <c r="B70" s="21" t="s">
        <v>96</v>
      </c>
      <c r="C70" s="22">
        <v>264244.81</v>
      </c>
      <c r="D70" s="22">
        <v>224753.02</v>
      </c>
      <c r="E70" s="22">
        <v>256311.87878006167</v>
      </c>
      <c r="F70" s="8">
        <v>-39491.790000000008</v>
      </c>
      <c r="G70" s="8">
        <v>-7932.9312199383276</v>
      </c>
      <c r="H70" s="10">
        <v>-0.14945152565153505</v>
      </c>
      <c r="I70" s="10">
        <v>-3.0021142969424177E-2</v>
      </c>
      <c r="J70" s="8">
        <v>31558.858780061681</v>
      </c>
      <c r="K70" s="2" t="s">
        <v>321</v>
      </c>
      <c r="L70" s="2" t="s">
        <v>322</v>
      </c>
      <c r="M70" s="2" t="s">
        <v>365</v>
      </c>
      <c r="N70" s="2" t="s">
        <v>314</v>
      </c>
      <c r="O70" s="2" t="s">
        <v>331</v>
      </c>
    </row>
    <row r="71" spans="1:15" x14ac:dyDescent="0.2">
      <c r="A71" s="20">
        <v>50257</v>
      </c>
      <c r="B71" s="21" t="s">
        <v>116</v>
      </c>
      <c r="C71" s="22">
        <v>607613.92000000004</v>
      </c>
      <c r="D71" s="22">
        <v>280517.37</v>
      </c>
      <c r="E71" s="22">
        <v>508977.6101639914</v>
      </c>
      <c r="F71" s="8">
        <v>-327096.55000000005</v>
      </c>
      <c r="G71" s="8">
        <v>-98636.309836008644</v>
      </c>
      <c r="H71" s="10">
        <v>-0.53832958599763481</v>
      </c>
      <c r="I71" s="10">
        <v>-0.16233385475436218</v>
      </c>
      <c r="J71" s="8">
        <v>228460.2401639914</v>
      </c>
      <c r="K71" s="2" t="s">
        <v>327</v>
      </c>
      <c r="L71" s="2" t="s">
        <v>325</v>
      </c>
      <c r="M71" s="2" t="s">
        <v>365</v>
      </c>
      <c r="N71" s="2" t="s">
        <v>314</v>
      </c>
      <c r="O71" s="2" t="s">
        <v>364</v>
      </c>
    </row>
    <row r="72" spans="1:15" x14ac:dyDescent="0.2">
      <c r="A72" s="20">
        <v>50380</v>
      </c>
      <c r="B72" s="21" t="s">
        <v>116</v>
      </c>
      <c r="C72" s="22">
        <v>2264500.2400000002</v>
      </c>
      <c r="D72" s="22">
        <v>1016414.07</v>
      </c>
      <c r="E72" s="22">
        <v>1887014.9991719723</v>
      </c>
      <c r="F72" s="8">
        <v>-1248086.1700000004</v>
      </c>
      <c r="G72" s="8">
        <v>-377485.24082802795</v>
      </c>
      <c r="H72" s="10">
        <v>-0.55115303056889953</v>
      </c>
      <c r="I72" s="10">
        <v>-0.16669693125226956</v>
      </c>
      <c r="J72" s="8">
        <v>870600.92917197244</v>
      </c>
      <c r="K72" s="2" t="s">
        <v>327</v>
      </c>
      <c r="L72" s="2" t="s">
        <v>322</v>
      </c>
      <c r="M72" s="2" t="s">
        <v>365</v>
      </c>
      <c r="N72" s="2" t="s">
        <v>314</v>
      </c>
      <c r="O72" s="2" t="s">
        <v>344</v>
      </c>
    </row>
    <row r="73" spans="1:15" x14ac:dyDescent="0.2">
      <c r="A73" s="20">
        <v>50471</v>
      </c>
      <c r="B73" s="21" t="s">
        <v>116</v>
      </c>
      <c r="C73" s="22">
        <v>4094522.14</v>
      </c>
      <c r="D73" s="22">
        <v>2734560.96</v>
      </c>
      <c r="E73" s="22">
        <v>3717089.0379847167</v>
      </c>
      <c r="F73" s="8">
        <v>-1359961.1800000002</v>
      </c>
      <c r="G73" s="8">
        <v>-377433.10201528342</v>
      </c>
      <c r="H73" s="10">
        <v>-0.33214161103546996</v>
      </c>
      <c r="I73" s="10">
        <v>-9.2180012492320634E-2</v>
      </c>
      <c r="J73" s="8">
        <v>982528.07798471674</v>
      </c>
      <c r="K73" s="2" t="s">
        <v>321</v>
      </c>
      <c r="L73" s="2" t="s">
        <v>322</v>
      </c>
      <c r="M73" s="2" t="s">
        <v>365</v>
      </c>
      <c r="N73" s="2" t="s">
        <v>314</v>
      </c>
      <c r="O73" s="2" t="s">
        <v>364</v>
      </c>
    </row>
    <row r="74" spans="1:15" x14ac:dyDescent="0.2">
      <c r="A74" s="20">
        <v>50738</v>
      </c>
      <c r="B74" s="21" t="s">
        <v>225</v>
      </c>
      <c r="C74" s="22">
        <v>1057778.94</v>
      </c>
      <c r="D74" s="22">
        <v>284007.43</v>
      </c>
      <c r="E74" s="22">
        <v>816541.26866327913</v>
      </c>
      <c r="F74" s="8">
        <v>-773771.51</v>
      </c>
      <c r="G74" s="8">
        <v>-241237.67133672081</v>
      </c>
      <c r="H74" s="10">
        <v>-0.73150587588745153</v>
      </c>
      <c r="I74" s="10">
        <v>-0.22806057316353909</v>
      </c>
      <c r="J74" s="8">
        <v>532533.8386632792</v>
      </c>
      <c r="K74" s="2" t="s">
        <v>327</v>
      </c>
      <c r="L74" s="2" t="s">
        <v>325</v>
      </c>
      <c r="M74" s="2" t="s">
        <v>365</v>
      </c>
      <c r="N74" s="2" t="s">
        <v>314</v>
      </c>
      <c r="O74" s="2" t="s">
        <v>328</v>
      </c>
    </row>
    <row r="75" spans="1:15" x14ac:dyDescent="0.2">
      <c r="A75" s="20">
        <v>50026</v>
      </c>
      <c r="B75" s="21" t="s">
        <v>20</v>
      </c>
      <c r="C75" s="22">
        <v>6946813.9199999999</v>
      </c>
      <c r="D75" s="22">
        <v>5114627.18</v>
      </c>
      <c r="E75" s="22">
        <v>6468118.9236311382</v>
      </c>
      <c r="F75" s="8">
        <v>-1832186.7400000002</v>
      </c>
      <c r="G75" s="8">
        <v>-478694.99636886176</v>
      </c>
      <c r="H75" s="10">
        <v>-0.26374489961867298</v>
      </c>
      <c r="I75" s="10">
        <v>-6.8908567565152484E-2</v>
      </c>
      <c r="J75" s="8">
        <v>1353491.7436311385</v>
      </c>
      <c r="K75" s="2" t="s">
        <v>321</v>
      </c>
      <c r="L75" s="2" t="s">
        <v>325</v>
      </c>
      <c r="M75" s="2" t="s">
        <v>365</v>
      </c>
      <c r="N75" s="2" t="s">
        <v>314</v>
      </c>
      <c r="O75" s="2" t="s">
        <v>345</v>
      </c>
    </row>
    <row r="76" spans="1:15" x14ac:dyDescent="0.2">
      <c r="A76" s="20">
        <v>50296</v>
      </c>
      <c r="B76" s="21" t="s">
        <v>130</v>
      </c>
      <c r="C76" s="22">
        <v>407832.02</v>
      </c>
      <c r="D76" s="22">
        <v>489897.98</v>
      </c>
      <c r="E76" s="22">
        <v>444248.87622363039</v>
      </c>
      <c r="F76" s="8">
        <v>82065.959999999963</v>
      </c>
      <c r="G76" s="8">
        <v>36416.85622363037</v>
      </c>
      <c r="H76" s="10">
        <v>0.2012249062739114</v>
      </c>
      <c r="I76" s="10">
        <v>8.9293764191517785E-2</v>
      </c>
      <c r="J76" s="8">
        <v>-45649.103776369593</v>
      </c>
      <c r="K76" s="2" t="s">
        <v>333</v>
      </c>
      <c r="L76" s="2" t="s">
        <v>325</v>
      </c>
      <c r="M76" s="2" t="s">
        <v>365</v>
      </c>
      <c r="N76" s="2" t="s">
        <v>314</v>
      </c>
      <c r="O76" s="2" t="s">
        <v>364</v>
      </c>
    </row>
    <row r="77" spans="1:15" x14ac:dyDescent="0.2">
      <c r="A77" s="20">
        <v>50390</v>
      </c>
      <c r="B77" s="21" t="s">
        <v>155</v>
      </c>
      <c r="C77" s="22">
        <v>1580116.49</v>
      </c>
      <c r="D77" s="22">
        <v>731316.97</v>
      </c>
      <c r="E77" s="22">
        <v>1324230.6691068013</v>
      </c>
      <c r="F77" s="8">
        <v>-848799.52</v>
      </c>
      <c r="G77" s="8">
        <v>-255885.82089319872</v>
      </c>
      <c r="H77" s="10">
        <v>-0.53717528129840608</v>
      </c>
      <c r="I77" s="10">
        <v>-0.16194111162854755</v>
      </c>
      <c r="J77" s="8">
        <v>592913.6991068013</v>
      </c>
      <c r="K77" s="2" t="s">
        <v>327</v>
      </c>
      <c r="L77" s="2" t="s">
        <v>325</v>
      </c>
      <c r="M77" s="2" t="s">
        <v>365</v>
      </c>
      <c r="N77" s="2" t="s">
        <v>314</v>
      </c>
      <c r="O77" s="2" t="s">
        <v>346</v>
      </c>
    </row>
    <row r="78" spans="1:15" x14ac:dyDescent="0.2">
      <c r="A78" s="20">
        <v>50624</v>
      </c>
      <c r="B78" s="21" t="s">
        <v>203</v>
      </c>
      <c r="C78" s="22">
        <v>2253659.75</v>
      </c>
      <c r="D78" s="22">
        <v>1425270.93</v>
      </c>
      <c r="E78" s="22">
        <v>2018747.4508086219</v>
      </c>
      <c r="F78" s="8">
        <v>-828388.82000000007</v>
      </c>
      <c r="G78" s="8">
        <v>-234912.29919137806</v>
      </c>
      <c r="H78" s="10">
        <v>-0.36757492784791496</v>
      </c>
      <c r="I78" s="10">
        <v>-0.10423592079122772</v>
      </c>
      <c r="J78" s="8">
        <v>593476.52080862201</v>
      </c>
      <c r="K78" s="2" t="s">
        <v>321</v>
      </c>
      <c r="L78" s="2" t="s">
        <v>322</v>
      </c>
      <c r="M78" s="2" t="s">
        <v>365</v>
      </c>
      <c r="N78" s="2" t="s">
        <v>314</v>
      </c>
      <c r="O78" s="2" t="s">
        <v>364</v>
      </c>
    </row>
    <row r="79" spans="1:15" x14ac:dyDescent="0.2">
      <c r="A79" s="20">
        <v>50320</v>
      </c>
      <c r="B79" s="38" t="s">
        <v>137</v>
      </c>
      <c r="C79" s="22">
        <v>13848076.960000001</v>
      </c>
      <c r="D79" s="22">
        <v>20815717.609999999</v>
      </c>
      <c r="E79" s="22">
        <v>16507197.675647132</v>
      </c>
      <c r="F79" s="8">
        <v>6967640.6499999985</v>
      </c>
      <c r="G79" s="8">
        <v>2659120.7156471312</v>
      </c>
      <c r="H79" s="10">
        <v>0.50314860829600694</v>
      </c>
      <c r="I79" s="10">
        <v>0.19202093715452107</v>
      </c>
      <c r="J79" s="8">
        <v>-4308519.9343528673</v>
      </c>
      <c r="K79" s="2" t="s">
        <v>368</v>
      </c>
      <c r="L79" s="2" t="s">
        <v>322</v>
      </c>
      <c r="M79" s="2" t="s">
        <v>365</v>
      </c>
      <c r="N79" s="2" t="s">
        <v>314</v>
      </c>
      <c r="O79" s="2" t="s">
        <v>329</v>
      </c>
    </row>
    <row r="80" spans="1:15" x14ac:dyDescent="0.2">
      <c r="A80" s="20">
        <v>50224</v>
      </c>
      <c r="B80" s="21" t="s">
        <v>99</v>
      </c>
      <c r="C80" s="22">
        <v>3372908.94</v>
      </c>
      <c r="D80" s="22">
        <v>3698314.71</v>
      </c>
      <c r="E80" s="22">
        <v>3553878.5628651548</v>
      </c>
      <c r="F80" s="8">
        <v>325405.77</v>
      </c>
      <c r="G80" s="8">
        <v>180969.62286515487</v>
      </c>
      <c r="H80" s="10">
        <v>9.6476298586347251E-2</v>
      </c>
      <c r="I80" s="10">
        <v>5.3653871505097581E-2</v>
      </c>
      <c r="J80" s="8">
        <v>-144436.14713484515</v>
      </c>
      <c r="K80" s="2" t="s">
        <v>321</v>
      </c>
      <c r="L80" s="2" t="s">
        <v>322</v>
      </c>
      <c r="M80" s="2" t="s">
        <v>365</v>
      </c>
      <c r="N80" s="2" t="s">
        <v>314</v>
      </c>
      <c r="O80" s="2" t="s">
        <v>347</v>
      </c>
    </row>
    <row r="81" spans="1:15" x14ac:dyDescent="0.2">
      <c r="A81" s="20">
        <v>50063</v>
      </c>
      <c r="B81" s="21" t="s">
        <v>36</v>
      </c>
      <c r="C81" s="22">
        <v>4160701.39</v>
      </c>
      <c r="D81" s="22">
        <v>1236232.6399999999</v>
      </c>
      <c r="E81" s="22">
        <v>3252335.2697464</v>
      </c>
      <c r="F81" s="8">
        <v>-2924468.75</v>
      </c>
      <c r="G81" s="8">
        <v>-908366.12025360018</v>
      </c>
      <c r="H81" s="10">
        <v>-0.70287878794397207</v>
      </c>
      <c r="I81" s="10">
        <v>-0.21832043088619732</v>
      </c>
      <c r="J81" s="8">
        <v>2016102.6297463998</v>
      </c>
      <c r="K81" s="2" t="s">
        <v>327</v>
      </c>
      <c r="L81" s="2" t="s">
        <v>325</v>
      </c>
      <c r="M81" s="2" t="s">
        <v>365</v>
      </c>
      <c r="N81" s="2" t="s">
        <v>314</v>
      </c>
      <c r="O81" s="2" t="s">
        <v>364</v>
      </c>
    </row>
    <row r="82" spans="1:15" x14ac:dyDescent="0.2">
      <c r="A82" s="20">
        <v>50526</v>
      </c>
      <c r="B82" s="21" t="s">
        <v>182</v>
      </c>
      <c r="C82" s="22">
        <v>676671.55</v>
      </c>
      <c r="D82" s="22">
        <v>89647.79</v>
      </c>
      <c r="E82" s="22">
        <v>491035.4159025597</v>
      </c>
      <c r="F82" s="8">
        <v>-587023.76</v>
      </c>
      <c r="G82" s="8">
        <v>-185636.13409744034</v>
      </c>
      <c r="H82" s="10">
        <v>-0.86751653738065382</v>
      </c>
      <c r="I82" s="10">
        <v>-0.27433713460753645</v>
      </c>
      <c r="J82" s="8">
        <v>401387.62590255967</v>
      </c>
      <c r="K82" s="2" t="s">
        <v>321</v>
      </c>
      <c r="L82" s="2" t="s">
        <v>325</v>
      </c>
      <c r="M82" s="2" t="s">
        <v>365</v>
      </c>
      <c r="N82" s="2" t="s">
        <v>314</v>
      </c>
      <c r="O82" s="2" t="s">
        <v>331</v>
      </c>
    </row>
    <row r="83" spans="1:15" x14ac:dyDescent="0.2">
      <c r="A83" s="20">
        <v>50438</v>
      </c>
      <c r="B83" s="21" t="s">
        <v>162</v>
      </c>
      <c r="C83" s="22">
        <v>4305072.16</v>
      </c>
      <c r="D83" s="22">
        <v>3687546.68</v>
      </c>
      <c r="E83" s="22">
        <v>4184632.4405050897</v>
      </c>
      <c r="F83" s="8">
        <v>-617525.48</v>
      </c>
      <c r="G83" s="8">
        <v>-120439.71949491045</v>
      </c>
      <c r="H83" s="10">
        <v>-0.14344137729853987</v>
      </c>
      <c r="I83" s="10">
        <v>-2.7976237103284802E-2</v>
      </c>
      <c r="J83" s="8">
        <v>497085.76050508954</v>
      </c>
      <c r="K83" s="2" t="s">
        <v>321</v>
      </c>
      <c r="L83" s="2" t="s">
        <v>322</v>
      </c>
      <c r="M83" s="2" t="s">
        <v>366</v>
      </c>
      <c r="N83" s="2" t="s">
        <v>317</v>
      </c>
      <c r="O83" s="2" t="s">
        <v>364</v>
      </c>
    </row>
    <row r="84" spans="1:15" x14ac:dyDescent="0.2">
      <c r="A84" s="20">
        <v>50534</v>
      </c>
      <c r="B84" s="21" t="s">
        <v>183</v>
      </c>
      <c r="C84" s="22">
        <v>1681431.87</v>
      </c>
      <c r="D84" s="22">
        <v>971043.48</v>
      </c>
      <c r="E84" s="22">
        <v>1474749.6053393804</v>
      </c>
      <c r="F84" s="8">
        <v>-710388.39000000013</v>
      </c>
      <c r="G84" s="8">
        <v>-206682.26466061966</v>
      </c>
      <c r="H84" s="10">
        <v>-0.4224901422856937</v>
      </c>
      <c r="I84" s="10">
        <v>-0.12292039204694012</v>
      </c>
      <c r="J84" s="8">
        <v>503706.12533938047</v>
      </c>
      <c r="K84" s="2" t="s">
        <v>327</v>
      </c>
      <c r="L84" s="2" t="s">
        <v>325</v>
      </c>
      <c r="M84" s="2" t="s">
        <v>365</v>
      </c>
      <c r="N84" s="2" t="s">
        <v>314</v>
      </c>
      <c r="O84" s="2" t="s">
        <v>341</v>
      </c>
    </row>
    <row r="85" spans="1:15" x14ac:dyDescent="0.2">
      <c r="A85" s="20">
        <v>50496</v>
      </c>
      <c r="B85" s="21" t="s">
        <v>174</v>
      </c>
      <c r="C85" s="22">
        <v>1787977.18</v>
      </c>
      <c r="D85" s="22">
        <v>1647515.36</v>
      </c>
      <c r="E85" s="22">
        <v>1777427.1495162412</v>
      </c>
      <c r="F85" s="8">
        <v>-140461.81999999983</v>
      </c>
      <c r="G85" s="8">
        <v>-10550.030483758776</v>
      </c>
      <c r="H85" s="10">
        <v>-7.8559067515615519E-2</v>
      </c>
      <c r="I85" s="10">
        <v>-5.9005397841592E-3</v>
      </c>
      <c r="J85" s="8">
        <v>129911.78951624106</v>
      </c>
      <c r="K85" s="2" t="s">
        <v>321</v>
      </c>
      <c r="L85" s="2" t="s">
        <v>322</v>
      </c>
      <c r="M85" s="2" t="s">
        <v>365</v>
      </c>
      <c r="N85" s="2" t="s">
        <v>314</v>
      </c>
      <c r="O85" s="2" t="s">
        <v>348</v>
      </c>
    </row>
    <row r="86" spans="1:15" x14ac:dyDescent="0.2">
      <c r="A86" s="20">
        <v>50180</v>
      </c>
      <c r="B86" s="21" t="s">
        <v>90</v>
      </c>
      <c r="C86" s="22">
        <v>2955968.15</v>
      </c>
      <c r="D86" s="22">
        <v>3191596.14</v>
      </c>
      <c r="E86" s="22">
        <v>3097707.3077085903</v>
      </c>
      <c r="F86" s="8">
        <v>235627.99000000022</v>
      </c>
      <c r="G86" s="8">
        <v>141739.15770859038</v>
      </c>
      <c r="H86" s="10">
        <v>7.97126281621134E-2</v>
      </c>
      <c r="I86" s="10">
        <v>4.7950164046453067E-2</v>
      </c>
      <c r="J86" s="8">
        <v>-93888.832291409839</v>
      </c>
      <c r="K86" s="2" t="s">
        <v>321</v>
      </c>
      <c r="L86" s="2" t="s">
        <v>322</v>
      </c>
      <c r="M86" s="2" t="s">
        <v>365</v>
      </c>
      <c r="N86" s="2" t="s">
        <v>314</v>
      </c>
      <c r="O86" s="2" t="s">
        <v>348</v>
      </c>
    </row>
    <row r="87" spans="1:15" x14ac:dyDescent="0.2">
      <c r="A87" s="20">
        <v>50674</v>
      </c>
      <c r="B87" s="21" t="s">
        <v>210</v>
      </c>
      <c r="C87" s="22">
        <v>1161077.77</v>
      </c>
      <c r="D87" s="22">
        <v>622418.86</v>
      </c>
      <c r="E87" s="22">
        <v>1001986.8844836438</v>
      </c>
      <c r="F87" s="8">
        <v>-538658.91</v>
      </c>
      <c r="G87" s="8">
        <v>-159090.88551635621</v>
      </c>
      <c r="H87" s="10">
        <v>-0.463930086268037</v>
      </c>
      <c r="I87" s="10">
        <v>-0.13702000815703863</v>
      </c>
      <c r="J87" s="8">
        <v>379568.02448364382</v>
      </c>
      <c r="K87" s="2" t="s">
        <v>321</v>
      </c>
      <c r="L87" s="2" t="s">
        <v>322</v>
      </c>
      <c r="M87" s="2" t="s">
        <v>365</v>
      </c>
      <c r="N87" s="2" t="s">
        <v>314</v>
      </c>
      <c r="O87" s="2" t="s">
        <v>349</v>
      </c>
    </row>
    <row r="88" spans="1:15" x14ac:dyDescent="0.2">
      <c r="A88" s="20">
        <v>50139</v>
      </c>
      <c r="B88" s="21" t="s">
        <v>76</v>
      </c>
      <c r="C88" s="22">
        <v>1676754.97</v>
      </c>
      <c r="D88" s="22">
        <v>1194007.5</v>
      </c>
      <c r="E88" s="22">
        <v>1547428.3308644472</v>
      </c>
      <c r="F88" s="8">
        <v>-482747.47</v>
      </c>
      <c r="G88" s="8">
        <v>-129326.6391355528</v>
      </c>
      <c r="H88" s="10">
        <v>-0.28790579341476469</v>
      </c>
      <c r="I88" s="10">
        <v>-7.7129122292419861E-2</v>
      </c>
      <c r="J88" s="8">
        <v>353420.83086444717</v>
      </c>
      <c r="K88" s="2" t="s">
        <v>321</v>
      </c>
      <c r="L88" s="2" t="s">
        <v>322</v>
      </c>
      <c r="M88" s="2" t="s">
        <v>366</v>
      </c>
      <c r="N88" s="2" t="s">
        <v>317</v>
      </c>
      <c r="O88" s="2" t="s">
        <v>349</v>
      </c>
    </row>
    <row r="89" spans="1:15" x14ac:dyDescent="0.2">
      <c r="A89" s="20">
        <v>50138</v>
      </c>
      <c r="B89" s="21" t="s">
        <v>75</v>
      </c>
      <c r="C89" s="23"/>
      <c r="D89" s="22">
        <v>1635620.87</v>
      </c>
      <c r="E89" s="22">
        <v>1669688.5091183109</v>
      </c>
      <c r="F89" s="8">
        <v>1635620.87</v>
      </c>
      <c r="G89" s="8">
        <v>1669688.5091183109</v>
      </c>
      <c r="H89" s="10">
        <v>0</v>
      </c>
      <c r="I89" s="10">
        <v>0</v>
      </c>
      <c r="J89" s="8">
        <v>34067.639118310763</v>
      </c>
      <c r="K89" s="2" t="s">
        <v>321</v>
      </c>
      <c r="L89" s="2" t="s">
        <v>322</v>
      </c>
      <c r="M89" s="2" t="s">
        <v>366</v>
      </c>
      <c r="N89" s="2" t="s">
        <v>317</v>
      </c>
      <c r="O89" s="2" t="s">
        <v>349</v>
      </c>
    </row>
    <row r="90" spans="1:15" x14ac:dyDescent="0.2">
      <c r="A90" s="20">
        <v>50075</v>
      </c>
      <c r="B90" s="21" t="s">
        <v>38</v>
      </c>
      <c r="C90" s="23"/>
      <c r="D90" s="22">
        <v>1904191.67</v>
      </c>
      <c r="E90" s="22">
        <v>1943853.2540599131</v>
      </c>
      <c r="F90" s="8">
        <v>1904191.67</v>
      </c>
      <c r="G90" s="8">
        <v>1943853.2540599131</v>
      </c>
      <c r="H90" s="10">
        <v>0</v>
      </c>
      <c r="I90" s="10">
        <v>0</v>
      </c>
      <c r="J90" s="8">
        <v>39661.584059913177</v>
      </c>
      <c r="K90" s="2" t="s">
        <v>321</v>
      </c>
      <c r="L90" s="2" t="s">
        <v>322</v>
      </c>
      <c r="M90" s="2" t="s">
        <v>365</v>
      </c>
      <c r="N90" s="2" t="s">
        <v>314</v>
      </c>
      <c r="O90" s="2" t="s">
        <v>349</v>
      </c>
    </row>
    <row r="91" spans="1:15" x14ac:dyDescent="0.2">
      <c r="A91" s="20">
        <v>50137</v>
      </c>
      <c r="B91" s="21" t="s">
        <v>74</v>
      </c>
      <c r="C91" s="23"/>
      <c r="D91" s="22">
        <v>835910.03</v>
      </c>
      <c r="E91" s="22">
        <v>853320.83818895172</v>
      </c>
      <c r="F91" s="8">
        <v>835910.03</v>
      </c>
      <c r="G91" s="8">
        <v>853320.83818895172</v>
      </c>
      <c r="H91" s="10">
        <v>0</v>
      </c>
      <c r="I91" s="10">
        <v>0</v>
      </c>
      <c r="J91" s="8">
        <v>17410.808188951691</v>
      </c>
      <c r="K91" s="2" t="s">
        <v>321</v>
      </c>
      <c r="L91" s="2" t="s">
        <v>322</v>
      </c>
      <c r="M91" s="2" t="s">
        <v>365</v>
      </c>
      <c r="N91" s="2" t="s">
        <v>314</v>
      </c>
      <c r="O91" s="2" t="s">
        <v>349</v>
      </c>
    </row>
    <row r="92" spans="1:15" x14ac:dyDescent="0.2">
      <c r="A92" s="20">
        <v>50772</v>
      </c>
      <c r="B92" s="21" t="s">
        <v>242</v>
      </c>
      <c r="C92" s="23"/>
      <c r="D92" s="22">
        <v>1653749.33</v>
      </c>
      <c r="E92" s="22">
        <v>1688194.5589646979</v>
      </c>
      <c r="F92" s="8">
        <v>1653749.33</v>
      </c>
      <c r="G92" s="8">
        <v>1688194.5589646979</v>
      </c>
      <c r="H92" s="10">
        <v>0</v>
      </c>
      <c r="I92" s="10">
        <v>0</v>
      </c>
      <c r="J92" s="8">
        <v>34445.228964697802</v>
      </c>
      <c r="K92" s="2" t="s">
        <v>321</v>
      </c>
      <c r="L92" s="2" t="s">
        <v>322</v>
      </c>
      <c r="M92" s="2" t="s">
        <v>365</v>
      </c>
      <c r="N92" s="2" t="s">
        <v>314</v>
      </c>
      <c r="O92" s="2" t="s">
        <v>349</v>
      </c>
    </row>
    <row r="93" spans="1:15" x14ac:dyDescent="0.2">
      <c r="A93" s="20">
        <v>50561</v>
      </c>
      <c r="B93" s="21" t="s">
        <v>189</v>
      </c>
      <c r="C93" s="22">
        <v>645614.99</v>
      </c>
      <c r="D93" s="22">
        <v>1117618.01</v>
      </c>
      <c r="E93" s="22">
        <v>819657.55289689347</v>
      </c>
      <c r="F93" s="8">
        <v>472003.02</v>
      </c>
      <c r="G93" s="8">
        <v>174042.56289689348</v>
      </c>
      <c r="H93" s="10">
        <v>0.73109055290057623</v>
      </c>
      <c r="I93" s="10">
        <v>0.2695763970673814</v>
      </c>
      <c r="J93" s="8">
        <v>-297960.45710310654</v>
      </c>
      <c r="K93" s="2" t="s">
        <v>321</v>
      </c>
      <c r="L93" s="2" t="s">
        <v>322</v>
      </c>
      <c r="M93" s="2" t="s">
        <v>366</v>
      </c>
      <c r="N93" s="2" t="s">
        <v>317</v>
      </c>
      <c r="O93" s="2" t="s">
        <v>349</v>
      </c>
    </row>
    <row r="94" spans="1:15" x14ac:dyDescent="0.2">
      <c r="A94" s="20">
        <v>50140</v>
      </c>
      <c r="B94" s="21" t="s">
        <v>77</v>
      </c>
      <c r="C94" s="22">
        <v>2109452.09</v>
      </c>
      <c r="D94" s="22">
        <v>1016079.59</v>
      </c>
      <c r="E94" s="22">
        <v>1781377.5318522309</v>
      </c>
      <c r="F94" s="8">
        <v>-1093372.5</v>
      </c>
      <c r="G94" s="8">
        <v>-328074.55814776896</v>
      </c>
      <c r="H94" s="10">
        <v>-0.51832061281846897</v>
      </c>
      <c r="I94" s="10">
        <v>-0.15552595847188402</v>
      </c>
      <c r="J94" s="8">
        <v>765297.94185223104</v>
      </c>
      <c r="K94" s="2" t="s">
        <v>321</v>
      </c>
      <c r="L94" s="2" t="s">
        <v>322</v>
      </c>
      <c r="M94" s="2" t="s">
        <v>365</v>
      </c>
      <c r="N94" s="2" t="s">
        <v>314</v>
      </c>
      <c r="O94" s="2" t="s">
        <v>349</v>
      </c>
    </row>
    <row r="95" spans="1:15" x14ac:dyDescent="0.2">
      <c r="A95" s="20">
        <v>50765</v>
      </c>
      <c r="B95" s="21" t="s">
        <v>239</v>
      </c>
      <c r="C95" s="22">
        <v>453924.59</v>
      </c>
      <c r="D95" s="22">
        <v>328851.5</v>
      </c>
      <c r="E95" s="22">
        <v>420824.05032426992</v>
      </c>
      <c r="F95" s="8">
        <v>-125073.09000000003</v>
      </c>
      <c r="G95" s="8">
        <v>-33100.539675730106</v>
      </c>
      <c r="H95" s="10">
        <v>-0.27553715475074841</v>
      </c>
      <c r="I95" s="10">
        <v>-7.2920789939426064E-2</v>
      </c>
      <c r="J95" s="8">
        <v>91972.55032426992</v>
      </c>
      <c r="K95" s="2" t="s">
        <v>321</v>
      </c>
      <c r="L95" s="2" t="s">
        <v>322</v>
      </c>
      <c r="M95" s="2" t="s">
        <v>365</v>
      </c>
      <c r="N95" s="2" t="s">
        <v>314</v>
      </c>
      <c r="O95" s="2" t="s">
        <v>349</v>
      </c>
    </row>
    <row r="96" spans="1:15" x14ac:dyDescent="0.2">
      <c r="A96" s="20">
        <v>50057</v>
      </c>
      <c r="B96" s="21" t="s">
        <v>33</v>
      </c>
      <c r="C96" s="22">
        <v>3939662.35</v>
      </c>
      <c r="D96" s="22">
        <v>1550485.87</v>
      </c>
      <c r="E96" s="22">
        <v>3208821.3022012613</v>
      </c>
      <c r="F96" s="8">
        <v>-2389176.48</v>
      </c>
      <c r="G96" s="8">
        <v>-730841.04779873881</v>
      </c>
      <c r="H96" s="10">
        <v>-0.60644194038608412</v>
      </c>
      <c r="I96" s="10">
        <v>-0.1855085494315874</v>
      </c>
      <c r="J96" s="8">
        <v>1658335.4322012612</v>
      </c>
      <c r="K96" s="2" t="s">
        <v>333</v>
      </c>
      <c r="L96" s="2" t="s">
        <v>325</v>
      </c>
      <c r="M96" s="2" t="s">
        <v>365</v>
      </c>
      <c r="N96" s="2" t="s">
        <v>314</v>
      </c>
      <c r="O96" s="2" t="s">
        <v>364</v>
      </c>
    </row>
    <row r="97" spans="1:15" x14ac:dyDescent="0.2">
      <c r="A97" s="20">
        <v>50696</v>
      </c>
      <c r="B97" s="21" t="s">
        <v>214</v>
      </c>
      <c r="C97" s="22">
        <v>2235212.87</v>
      </c>
      <c r="D97" s="22">
        <v>1278934.21</v>
      </c>
      <c r="E97" s="22">
        <v>1956402.8331433223</v>
      </c>
      <c r="F97" s="8">
        <v>-956278.66000000015</v>
      </c>
      <c r="G97" s="8">
        <v>-278810.03685667785</v>
      </c>
      <c r="H97" s="10">
        <v>-0.42782442461509274</v>
      </c>
      <c r="I97" s="10">
        <v>-0.12473533979637377</v>
      </c>
      <c r="J97" s="8">
        <v>677468.6231433223</v>
      </c>
      <c r="K97" s="2" t="s">
        <v>321</v>
      </c>
      <c r="L97" s="2" t="s">
        <v>322</v>
      </c>
      <c r="M97" s="2" t="s">
        <v>365</v>
      </c>
      <c r="N97" s="2" t="s">
        <v>314</v>
      </c>
      <c r="O97" s="2" t="s">
        <v>350</v>
      </c>
    </row>
    <row r="98" spans="1:15" x14ac:dyDescent="0.2">
      <c r="A98" s="20">
        <v>50315</v>
      </c>
      <c r="B98" s="38" t="s">
        <v>136</v>
      </c>
      <c r="C98" s="22">
        <v>3758394.72</v>
      </c>
      <c r="D98" s="22">
        <v>2686741.13</v>
      </c>
      <c r="E98" s="22">
        <v>3472054.9630255299</v>
      </c>
      <c r="F98" s="8">
        <v>-1071653.5900000003</v>
      </c>
      <c r="G98" s="8">
        <v>-286339.75697447034</v>
      </c>
      <c r="H98" s="10">
        <v>-0.28513598752607877</v>
      </c>
      <c r="I98" s="10">
        <v>-7.6186717550111485E-2</v>
      </c>
      <c r="J98" s="8">
        <v>785313.83302552998</v>
      </c>
      <c r="K98" s="2" t="s">
        <v>368</v>
      </c>
      <c r="L98" s="2" t="s">
        <v>325</v>
      </c>
      <c r="M98" s="2" t="s">
        <v>365</v>
      </c>
      <c r="N98" s="2" t="s">
        <v>314</v>
      </c>
      <c r="O98" s="2" t="s">
        <v>364</v>
      </c>
    </row>
    <row r="99" spans="1:15" x14ac:dyDescent="0.2">
      <c r="A99" s="20">
        <v>50580</v>
      </c>
      <c r="B99" s="21" t="s">
        <v>194</v>
      </c>
      <c r="C99" s="22">
        <v>782131.55</v>
      </c>
      <c r="D99" s="22">
        <v>496962.6</v>
      </c>
      <c r="E99" s="22">
        <v>701395.7295864136</v>
      </c>
      <c r="F99" s="8">
        <v>-285168.95000000007</v>
      </c>
      <c r="G99" s="8">
        <v>-80735.820413586451</v>
      </c>
      <c r="H99" s="10">
        <v>-0.36460484173026908</v>
      </c>
      <c r="I99" s="10">
        <v>-0.1032253722709261</v>
      </c>
      <c r="J99" s="8">
        <v>204433.12958641362</v>
      </c>
      <c r="K99" s="2" t="s">
        <v>321</v>
      </c>
      <c r="L99" s="2" t="s">
        <v>322</v>
      </c>
      <c r="M99" s="2" t="s">
        <v>365</v>
      </c>
      <c r="N99" s="2" t="s">
        <v>314</v>
      </c>
      <c r="O99" s="2" t="s">
        <v>331</v>
      </c>
    </row>
    <row r="100" spans="1:15" x14ac:dyDescent="0.2">
      <c r="A100" s="20">
        <v>50376</v>
      </c>
      <c r="B100" s="38" t="s">
        <v>152</v>
      </c>
      <c r="C100" s="22">
        <v>16115716.539999999</v>
      </c>
      <c r="D100" s="22">
        <v>13130612.380000001</v>
      </c>
      <c r="E100" s="22">
        <v>15435725.532587489</v>
      </c>
      <c r="F100" s="8">
        <v>-2985104.1599999983</v>
      </c>
      <c r="G100" s="8">
        <v>-679991.00741250999</v>
      </c>
      <c r="H100" s="10">
        <v>-0.18522937857530711</v>
      </c>
      <c r="I100" s="10">
        <v>-4.2194276979539751E-2</v>
      </c>
      <c r="J100" s="8">
        <v>2305113.1525874883</v>
      </c>
      <c r="K100" s="2" t="s">
        <v>368</v>
      </c>
      <c r="L100" s="2" t="s">
        <v>325</v>
      </c>
      <c r="M100" s="2" t="s">
        <v>365</v>
      </c>
      <c r="N100" s="2" t="s">
        <v>314</v>
      </c>
      <c r="O100" s="2" t="s">
        <v>351</v>
      </c>
    </row>
    <row r="101" spans="1:15" x14ac:dyDescent="0.2">
      <c r="A101" s="20">
        <v>50040</v>
      </c>
      <c r="B101" s="38" t="s">
        <v>26</v>
      </c>
      <c r="C101" s="22">
        <v>9869053.8200000003</v>
      </c>
      <c r="D101" s="22">
        <v>10915357.33</v>
      </c>
      <c r="E101" s="22">
        <v>10430608.637924528</v>
      </c>
      <c r="F101" s="8">
        <v>1046303.5099999998</v>
      </c>
      <c r="G101" s="8">
        <v>561554.81792452745</v>
      </c>
      <c r="H101" s="10">
        <v>0.10601862438723632</v>
      </c>
      <c r="I101" s="10">
        <v>5.690057306066322E-2</v>
      </c>
      <c r="J101" s="8">
        <v>-484748.69207547233</v>
      </c>
      <c r="K101" s="2" t="s">
        <v>368</v>
      </c>
      <c r="L101" s="2" t="s">
        <v>325</v>
      </c>
      <c r="M101" s="2" t="s">
        <v>365</v>
      </c>
      <c r="N101" s="2" t="s">
        <v>314</v>
      </c>
      <c r="O101" s="2" t="s">
        <v>351</v>
      </c>
    </row>
    <row r="102" spans="1:15" x14ac:dyDescent="0.2">
      <c r="A102" s="20">
        <v>50717</v>
      </c>
      <c r="B102" s="38" t="s">
        <v>219</v>
      </c>
      <c r="C102" s="22">
        <v>4997458.83</v>
      </c>
      <c r="D102" s="22">
        <v>7708253.5</v>
      </c>
      <c r="E102" s="22">
        <v>6023875.3745207405</v>
      </c>
      <c r="F102" s="8">
        <v>2710794.67</v>
      </c>
      <c r="G102" s="8">
        <v>1026416.5445207404</v>
      </c>
      <c r="H102" s="10">
        <v>0.54243461771549994</v>
      </c>
      <c r="I102" s="10">
        <v>0.20538769391337644</v>
      </c>
      <c r="J102" s="8">
        <v>-1684378.1254792595</v>
      </c>
      <c r="K102" s="2" t="s">
        <v>368</v>
      </c>
      <c r="L102" s="2" t="s">
        <v>325</v>
      </c>
      <c r="M102" s="2" t="s">
        <v>365</v>
      </c>
      <c r="N102" s="2" t="s">
        <v>314</v>
      </c>
      <c r="O102" s="2" t="s">
        <v>351</v>
      </c>
    </row>
    <row r="103" spans="1:15" x14ac:dyDescent="0.2">
      <c r="A103" s="20">
        <v>50373</v>
      </c>
      <c r="B103" s="38" t="s">
        <v>151</v>
      </c>
      <c r="C103" s="22">
        <v>29637823.34</v>
      </c>
      <c r="D103" s="22">
        <v>26233798.030000001</v>
      </c>
      <c r="E103" s="22">
        <v>29096943.80449935</v>
      </c>
      <c r="F103" s="8">
        <v>-3404025.3099999987</v>
      </c>
      <c r="G103" s="8">
        <v>-540879.53550064936</v>
      </c>
      <c r="H103" s="10">
        <v>-0.11485409272299139</v>
      </c>
      <c r="I103" s="10">
        <v>-1.8249637609880204E-2</v>
      </c>
      <c r="J103" s="8">
        <v>2863145.7744993493</v>
      </c>
      <c r="K103" s="2" t="s">
        <v>368</v>
      </c>
      <c r="L103" s="2" t="s">
        <v>325</v>
      </c>
      <c r="M103" s="2" t="s">
        <v>365</v>
      </c>
      <c r="N103" s="2" t="s">
        <v>314</v>
      </c>
      <c r="O103" s="2" t="s">
        <v>351</v>
      </c>
    </row>
    <row r="104" spans="1:15" x14ac:dyDescent="0.2">
      <c r="A104" s="20">
        <v>50668</v>
      </c>
      <c r="B104" s="38" t="s">
        <v>209</v>
      </c>
      <c r="C104" s="22">
        <v>244976.83</v>
      </c>
      <c r="D104" s="22">
        <v>277621.34000000003</v>
      </c>
      <c r="E104" s="22">
        <v>261186.38499441583</v>
      </c>
      <c r="F104" s="8">
        <v>32644.510000000038</v>
      </c>
      <c r="G104" s="8">
        <v>16209.554994415841</v>
      </c>
      <c r="H104" s="10">
        <v>0.13325550012219539</v>
      </c>
      <c r="I104" s="10">
        <v>6.6167706531331319E-2</v>
      </c>
      <c r="J104" s="8">
        <v>-16434.955005584197</v>
      </c>
      <c r="K104" s="2" t="s">
        <v>368</v>
      </c>
      <c r="L104" s="2" t="s">
        <v>325</v>
      </c>
      <c r="M104" s="2" t="s">
        <v>365</v>
      </c>
      <c r="N104" s="2" t="s">
        <v>314</v>
      </c>
      <c r="O104" s="2" t="s">
        <v>364</v>
      </c>
    </row>
    <row r="105" spans="1:15" x14ac:dyDescent="0.2">
      <c r="A105" s="20">
        <v>50581</v>
      </c>
      <c r="B105" s="21" t="s">
        <v>195</v>
      </c>
      <c r="C105" s="22">
        <v>1695271.52</v>
      </c>
      <c r="D105" s="22">
        <v>1242599.24</v>
      </c>
      <c r="E105" s="22">
        <v>1576563.4017204817</v>
      </c>
      <c r="F105" s="8">
        <v>-452672.28</v>
      </c>
      <c r="G105" s="8">
        <v>-118708.11827951833</v>
      </c>
      <c r="H105" s="10">
        <v>-0.2670205183415103</v>
      </c>
      <c r="I105" s="10">
        <v>-7.0023071159431932E-2</v>
      </c>
      <c r="J105" s="8">
        <v>333964.1617204817</v>
      </c>
      <c r="K105" s="2" t="s">
        <v>327</v>
      </c>
      <c r="L105" s="2" t="s">
        <v>322</v>
      </c>
      <c r="M105" s="2" t="s">
        <v>365</v>
      </c>
      <c r="N105" s="2" t="s">
        <v>314</v>
      </c>
      <c r="O105" s="2" t="s">
        <v>341</v>
      </c>
    </row>
    <row r="106" spans="1:15" x14ac:dyDescent="0.2">
      <c r="A106" s="20">
        <v>50778</v>
      </c>
      <c r="B106" s="21" t="s">
        <v>246</v>
      </c>
      <c r="C106" s="22">
        <v>670803.09</v>
      </c>
      <c r="D106" s="22">
        <v>749190.41</v>
      </c>
      <c r="E106" s="22">
        <v>711445.62838819763</v>
      </c>
      <c r="F106" s="8">
        <v>78387.320000000065</v>
      </c>
      <c r="G106" s="8">
        <v>40642.53838819766</v>
      </c>
      <c r="H106" s="10">
        <v>0.11685593159685664</v>
      </c>
      <c r="I106" s="10">
        <v>6.0587881889747501E-2</v>
      </c>
      <c r="J106" s="8">
        <v>-37744.781611802406</v>
      </c>
      <c r="K106" s="2" t="s">
        <v>321</v>
      </c>
      <c r="L106" s="2" t="s">
        <v>325</v>
      </c>
      <c r="M106" s="2" t="s">
        <v>365</v>
      </c>
      <c r="N106" s="2" t="s">
        <v>314</v>
      </c>
      <c r="O106" s="2" t="s">
        <v>352</v>
      </c>
    </row>
    <row r="107" spans="1:15" x14ac:dyDescent="0.2">
      <c r="A107" s="20">
        <v>50327</v>
      </c>
      <c r="B107" s="21" t="s">
        <v>139</v>
      </c>
      <c r="C107" s="22">
        <v>12523268.99</v>
      </c>
      <c r="D107" s="22">
        <v>3512166.04</v>
      </c>
      <c r="E107" s="22">
        <v>9718153.5944838524</v>
      </c>
      <c r="F107" s="8">
        <v>-9011102.9499999993</v>
      </c>
      <c r="G107" s="8">
        <v>-2805115.3955161478</v>
      </c>
      <c r="H107" s="10">
        <v>-0.71954878212673434</v>
      </c>
      <c r="I107" s="10">
        <v>-0.2239922657379691</v>
      </c>
      <c r="J107" s="8">
        <v>6205987.5544838514</v>
      </c>
      <c r="K107" s="2" t="s">
        <v>321</v>
      </c>
      <c r="L107" s="2" t="s">
        <v>322</v>
      </c>
      <c r="M107" s="2" t="s">
        <v>365</v>
      </c>
      <c r="N107" s="2" t="s">
        <v>314</v>
      </c>
      <c r="O107" s="2" t="s">
        <v>352</v>
      </c>
    </row>
    <row r="108" spans="1:15" x14ac:dyDescent="0.2">
      <c r="A108" s="20">
        <v>50770</v>
      </c>
      <c r="B108" s="21" t="s">
        <v>240</v>
      </c>
      <c r="C108" s="22">
        <v>1122442.8799999999</v>
      </c>
      <c r="D108" s="22">
        <v>870282.38</v>
      </c>
      <c r="E108" s="22">
        <v>1060026.1233477639</v>
      </c>
      <c r="F108" s="8">
        <v>-252160.49999999988</v>
      </c>
      <c r="G108" s="8">
        <v>-62416.756652235985</v>
      </c>
      <c r="H108" s="10">
        <v>-0.22465330262507427</v>
      </c>
      <c r="I108" s="10">
        <v>-5.5607958110292427E-2</v>
      </c>
      <c r="J108" s="8">
        <v>189743.7433477639</v>
      </c>
      <c r="K108" s="2" t="s">
        <v>321</v>
      </c>
      <c r="L108" s="2" t="s">
        <v>322</v>
      </c>
      <c r="M108" s="2" t="s">
        <v>365</v>
      </c>
      <c r="N108" s="2" t="s">
        <v>314</v>
      </c>
      <c r="O108" s="2" t="s">
        <v>352</v>
      </c>
    </row>
    <row r="109" spans="1:15" x14ac:dyDescent="0.2">
      <c r="A109" s="20">
        <v>50110</v>
      </c>
      <c r="B109" s="21" t="s">
        <v>56</v>
      </c>
      <c r="C109" s="22">
        <v>1106843.3500000001</v>
      </c>
      <c r="D109" s="22">
        <v>535879.65</v>
      </c>
      <c r="E109" s="22">
        <v>935631.38765083067</v>
      </c>
      <c r="F109" s="8">
        <v>-570963.70000000007</v>
      </c>
      <c r="G109" s="8">
        <v>-171211.96234916942</v>
      </c>
      <c r="H109" s="10">
        <v>-0.51584869710786085</v>
      </c>
      <c r="I109" s="10">
        <v>-0.15468490852763347</v>
      </c>
      <c r="J109" s="8">
        <v>399751.73765083065</v>
      </c>
      <c r="K109" s="2" t="s">
        <v>333</v>
      </c>
      <c r="L109" s="2" t="s">
        <v>325</v>
      </c>
      <c r="M109" s="2" t="s">
        <v>365</v>
      </c>
      <c r="N109" s="2" t="s">
        <v>314</v>
      </c>
      <c r="O109" s="2" t="s">
        <v>364</v>
      </c>
    </row>
    <row r="110" spans="1:15" x14ac:dyDescent="0.2">
      <c r="A110" s="20">
        <v>50485</v>
      </c>
      <c r="B110" s="21" t="s">
        <v>171</v>
      </c>
      <c r="C110" s="22">
        <v>4082003.53</v>
      </c>
      <c r="D110" s="22">
        <v>2258606.7799999998</v>
      </c>
      <c r="E110" s="22">
        <v>3546629.3632553066</v>
      </c>
      <c r="F110" s="8">
        <v>-1823396.75</v>
      </c>
      <c r="G110" s="8">
        <v>-535374.16674469318</v>
      </c>
      <c r="H110" s="10">
        <v>-0.44669161518339012</v>
      </c>
      <c r="I110" s="10">
        <v>-0.1311547534954467</v>
      </c>
      <c r="J110" s="8">
        <v>1288022.5832553068</v>
      </c>
      <c r="K110" s="2" t="s">
        <v>321</v>
      </c>
      <c r="L110" s="2" t="s">
        <v>322</v>
      </c>
      <c r="M110" s="2" t="s">
        <v>365</v>
      </c>
      <c r="N110" s="2" t="s">
        <v>314</v>
      </c>
      <c r="O110" s="2" t="s">
        <v>353</v>
      </c>
    </row>
    <row r="111" spans="1:15" x14ac:dyDescent="0.2">
      <c r="A111" s="20">
        <v>50551</v>
      </c>
      <c r="B111" s="21" t="s">
        <v>187</v>
      </c>
      <c r="C111" s="22">
        <v>836550.96</v>
      </c>
      <c r="D111" s="22">
        <v>566996.66</v>
      </c>
      <c r="E111" s="22">
        <v>762261.38018769061</v>
      </c>
      <c r="F111" s="8">
        <v>-269554.29999999993</v>
      </c>
      <c r="G111" s="8">
        <v>-74289.579812309355</v>
      </c>
      <c r="H111" s="10">
        <v>-0.32222101568086176</v>
      </c>
      <c r="I111" s="10">
        <v>-8.880460768619447E-2</v>
      </c>
      <c r="J111" s="8">
        <v>195264.72018769057</v>
      </c>
      <c r="K111" s="2" t="s">
        <v>327</v>
      </c>
      <c r="L111" s="2" t="s">
        <v>322</v>
      </c>
      <c r="M111" s="2" t="s">
        <v>365</v>
      </c>
      <c r="N111" s="2" t="s">
        <v>314</v>
      </c>
      <c r="O111" s="2" t="s">
        <v>341</v>
      </c>
    </row>
    <row r="112" spans="1:15" x14ac:dyDescent="0.2">
      <c r="A112" s="20">
        <v>50663</v>
      </c>
      <c r="B112" s="21" t="s">
        <v>208</v>
      </c>
      <c r="C112" s="22">
        <v>2218390.02</v>
      </c>
      <c r="D112" s="22">
        <v>290059.81</v>
      </c>
      <c r="E112" s="22">
        <v>1608496.6668889192</v>
      </c>
      <c r="F112" s="8">
        <v>-1928330.21</v>
      </c>
      <c r="G112" s="8">
        <v>-609893.35311108083</v>
      </c>
      <c r="H112" s="10">
        <v>-0.869247604170163</v>
      </c>
      <c r="I112" s="10">
        <v>-0.27492611651357901</v>
      </c>
      <c r="J112" s="8">
        <v>1318436.8568889191</v>
      </c>
      <c r="K112" s="2" t="s">
        <v>327</v>
      </c>
      <c r="L112" s="2" t="s">
        <v>325</v>
      </c>
      <c r="M112" s="2" t="s">
        <v>365</v>
      </c>
      <c r="N112" s="2" t="s">
        <v>314</v>
      </c>
      <c r="O112" s="2" t="s">
        <v>343</v>
      </c>
    </row>
    <row r="113" spans="1:15" x14ac:dyDescent="0.2">
      <c r="A113" s="20">
        <v>50549</v>
      </c>
      <c r="B113" s="21" t="s">
        <v>186</v>
      </c>
      <c r="C113" s="22">
        <v>1925592.72</v>
      </c>
      <c r="D113" s="22">
        <v>1310587.8899999999</v>
      </c>
      <c r="E113" s="22">
        <v>1756449.4846176524</v>
      </c>
      <c r="F113" s="8">
        <v>-615004.83000000007</v>
      </c>
      <c r="G113" s="8">
        <v>-169143.2353823476</v>
      </c>
      <c r="H113" s="10">
        <v>-0.31938468795208164</v>
      </c>
      <c r="I113" s="10">
        <v>-8.7839569409229795E-2</v>
      </c>
      <c r="J113" s="8">
        <v>445861.59461765247</v>
      </c>
      <c r="K113" s="2" t="s">
        <v>327</v>
      </c>
      <c r="L113" s="2" t="s">
        <v>322</v>
      </c>
      <c r="M113" s="2" t="s">
        <v>365</v>
      </c>
      <c r="N113" s="2" t="s">
        <v>314</v>
      </c>
      <c r="O113" s="2" t="s">
        <v>344</v>
      </c>
    </row>
    <row r="114" spans="1:15" x14ac:dyDescent="0.2">
      <c r="A114" s="20">
        <v>50028</v>
      </c>
      <c r="B114" s="21" t="s">
        <v>21</v>
      </c>
      <c r="C114" s="22">
        <v>454047.59</v>
      </c>
      <c r="D114" s="22">
        <v>485125.11</v>
      </c>
      <c r="E114" s="22">
        <v>474078.63329307211</v>
      </c>
      <c r="F114" s="8">
        <v>31077.51999999996</v>
      </c>
      <c r="G114" s="8">
        <v>20031.043293072085</v>
      </c>
      <c r="H114" s="10">
        <v>6.8445512506739567E-2</v>
      </c>
      <c r="I114" s="10">
        <v>4.4116616262784444E-2</v>
      </c>
      <c r="J114" s="8">
        <v>-11046.476706927875</v>
      </c>
      <c r="K114" s="2" t="s">
        <v>327</v>
      </c>
      <c r="L114" s="2" t="s">
        <v>325</v>
      </c>
      <c r="M114" s="2" t="s">
        <v>366</v>
      </c>
      <c r="N114" s="2" t="s">
        <v>314</v>
      </c>
      <c r="O114" s="2" t="s">
        <v>364</v>
      </c>
    </row>
    <row r="115" spans="1:15" x14ac:dyDescent="0.2">
      <c r="A115" s="20">
        <v>50568</v>
      </c>
      <c r="B115" s="21" t="s">
        <v>191</v>
      </c>
      <c r="C115" s="22">
        <v>1225589.26</v>
      </c>
      <c r="D115" s="22">
        <v>740830.95</v>
      </c>
      <c r="E115" s="22">
        <v>1086181.3130312648</v>
      </c>
      <c r="F115" s="8">
        <v>-484758.31000000006</v>
      </c>
      <c r="G115" s="8">
        <v>-139407.9469687352</v>
      </c>
      <c r="H115" s="10">
        <v>-0.39553080776833838</v>
      </c>
      <c r="I115" s="10">
        <v>-0.11374768980003561</v>
      </c>
      <c r="J115" s="8">
        <v>345350.36303126486</v>
      </c>
      <c r="K115" s="2" t="s">
        <v>321</v>
      </c>
      <c r="L115" s="2" t="s">
        <v>325</v>
      </c>
      <c r="M115" s="2" t="s">
        <v>365</v>
      </c>
      <c r="N115" s="2" t="s">
        <v>317</v>
      </c>
      <c r="O115" s="2" t="s">
        <v>364</v>
      </c>
    </row>
    <row r="116" spans="1:15" x14ac:dyDescent="0.2">
      <c r="A116" s="20">
        <v>50107</v>
      </c>
      <c r="B116" s="21" t="s">
        <v>54</v>
      </c>
      <c r="C116" s="22">
        <v>3095877.6</v>
      </c>
      <c r="D116" s="22">
        <v>1937861.03</v>
      </c>
      <c r="E116" s="22">
        <v>2766354.2337226258</v>
      </c>
      <c r="F116" s="8">
        <v>-1158016.57</v>
      </c>
      <c r="G116" s="8">
        <v>-329523.36627737433</v>
      </c>
      <c r="H116" s="10">
        <v>-0.37405114788775889</v>
      </c>
      <c r="I116" s="10">
        <v>-0.10643940389548164</v>
      </c>
      <c r="J116" s="8">
        <v>828493.20372262574</v>
      </c>
      <c r="K116" s="2" t="s">
        <v>321</v>
      </c>
      <c r="L116" s="2" t="s">
        <v>322</v>
      </c>
      <c r="M116" s="2" t="s">
        <v>365</v>
      </c>
      <c r="N116" s="2" t="s">
        <v>314</v>
      </c>
      <c r="O116" s="2" t="s">
        <v>334</v>
      </c>
    </row>
    <row r="117" spans="1:15" x14ac:dyDescent="0.2">
      <c r="A117" s="20">
        <v>50360</v>
      </c>
      <c r="B117" s="21" t="s">
        <v>149</v>
      </c>
      <c r="C117" s="22">
        <v>1320369.1299999999</v>
      </c>
      <c r="D117" s="22">
        <v>1055740.51</v>
      </c>
      <c r="E117" s="22">
        <v>1257832.71343833</v>
      </c>
      <c r="F117" s="8">
        <v>-264628.61999999988</v>
      </c>
      <c r="G117" s="8">
        <v>-62536.416561669903</v>
      </c>
      <c r="H117" s="10">
        <v>-0.20042018098378284</v>
      </c>
      <c r="I117" s="10">
        <v>-4.7362828424858665E-2</v>
      </c>
      <c r="J117" s="8">
        <v>202092.20343832998</v>
      </c>
      <c r="K117" s="2" t="s">
        <v>333</v>
      </c>
      <c r="L117" s="2" t="s">
        <v>322</v>
      </c>
      <c r="M117" s="2" t="s">
        <v>365</v>
      </c>
      <c r="N117" s="2" t="s">
        <v>314</v>
      </c>
      <c r="O117" s="2" t="s">
        <v>364</v>
      </c>
    </row>
    <row r="118" spans="1:15" x14ac:dyDescent="0.2">
      <c r="A118" s="20">
        <v>50254</v>
      </c>
      <c r="B118" s="21" t="s">
        <v>115</v>
      </c>
      <c r="C118" s="22">
        <v>1672343.67</v>
      </c>
      <c r="D118" s="22">
        <v>1597710.6</v>
      </c>
      <c r="E118" s="22">
        <v>1681782.8753729765</v>
      </c>
      <c r="F118" s="8">
        <v>-74633.069999999832</v>
      </c>
      <c r="G118" s="8">
        <v>9439.2053729766048</v>
      </c>
      <c r="H118" s="10">
        <v>-4.4627830594174363E-2</v>
      </c>
      <c r="I118" s="10">
        <v>5.6442976059918387E-3</v>
      </c>
      <c r="J118" s="8">
        <v>84072.275372976437</v>
      </c>
      <c r="K118" s="2" t="s">
        <v>321</v>
      </c>
      <c r="L118" s="2" t="s">
        <v>322</v>
      </c>
      <c r="M118" s="2" t="s">
        <v>365</v>
      </c>
      <c r="N118" s="2" t="s">
        <v>314</v>
      </c>
      <c r="O118" s="2" t="s">
        <v>364</v>
      </c>
    </row>
    <row r="119" spans="1:15" x14ac:dyDescent="0.2">
      <c r="A119" s="20">
        <v>50779</v>
      </c>
      <c r="B119" s="21" t="s">
        <v>247</v>
      </c>
      <c r="C119" s="22">
        <v>4508078.34</v>
      </c>
      <c r="D119" s="22">
        <v>5750163.9900000002</v>
      </c>
      <c r="E119" s="22">
        <v>5024585.0586473783</v>
      </c>
      <c r="F119" s="8">
        <v>1242085.6500000004</v>
      </c>
      <c r="G119" s="8">
        <v>516506.7186473785</v>
      </c>
      <c r="H119" s="10">
        <v>0.27552441557614998</v>
      </c>
      <c r="I119" s="10">
        <v>0.11457358982971412</v>
      </c>
      <c r="J119" s="8">
        <v>-725578.93135262188</v>
      </c>
      <c r="K119" s="2" t="s">
        <v>321</v>
      </c>
      <c r="L119" s="2" t="s">
        <v>322</v>
      </c>
      <c r="M119" s="2" t="s">
        <v>365</v>
      </c>
      <c r="N119" s="2" t="s">
        <v>314</v>
      </c>
      <c r="O119" s="2" t="s">
        <v>364</v>
      </c>
    </row>
    <row r="120" spans="1:15" x14ac:dyDescent="0.2">
      <c r="A120" s="20">
        <v>50468</v>
      </c>
      <c r="B120" s="21" t="s">
        <v>169</v>
      </c>
      <c r="C120" s="22">
        <v>2305832.6800000002</v>
      </c>
      <c r="D120" s="22">
        <v>1116194.99</v>
      </c>
      <c r="E120" s="22">
        <v>1949094.9718413835</v>
      </c>
      <c r="F120" s="8">
        <v>-1189637.6900000002</v>
      </c>
      <c r="G120" s="8">
        <v>-356737.70815861668</v>
      </c>
      <c r="H120" s="10">
        <v>-0.51592541831786343</v>
      </c>
      <c r="I120" s="10">
        <v>-0.15471101231795217</v>
      </c>
      <c r="J120" s="8">
        <v>832899.9818413835</v>
      </c>
      <c r="K120" s="2" t="s">
        <v>327</v>
      </c>
      <c r="L120" s="2" t="s">
        <v>325</v>
      </c>
      <c r="M120" s="2" t="s">
        <v>365</v>
      </c>
      <c r="N120" s="2" t="s">
        <v>314</v>
      </c>
      <c r="O120" s="2" t="s">
        <v>337</v>
      </c>
    </row>
    <row r="121" spans="1:15" x14ac:dyDescent="0.2">
      <c r="A121" s="20">
        <v>50557</v>
      </c>
      <c r="B121" s="21" t="s">
        <v>188</v>
      </c>
      <c r="C121" s="22">
        <v>3384834.74</v>
      </c>
      <c r="D121" s="22">
        <v>2681056.2400000002</v>
      </c>
      <c r="E121" s="22">
        <v>3215880.8796564848</v>
      </c>
      <c r="F121" s="8">
        <v>-703778.5</v>
      </c>
      <c r="G121" s="8">
        <v>-168953.86034351541</v>
      </c>
      <c r="H121" s="10">
        <v>-0.2079210815473963</v>
      </c>
      <c r="I121" s="10">
        <v>-4.9914951045295461E-2</v>
      </c>
      <c r="J121" s="8">
        <v>534824.63965648459</v>
      </c>
      <c r="K121" s="2" t="s">
        <v>321</v>
      </c>
      <c r="L121" s="2" t="s">
        <v>322</v>
      </c>
      <c r="M121" s="2" t="s">
        <v>365</v>
      </c>
      <c r="N121" s="2" t="s">
        <v>314</v>
      </c>
      <c r="O121" s="2" t="s">
        <v>330</v>
      </c>
    </row>
    <row r="122" spans="1:15" x14ac:dyDescent="0.2">
      <c r="A122" s="20">
        <v>50684</v>
      </c>
      <c r="B122" s="21" t="s">
        <v>212</v>
      </c>
      <c r="C122" s="22">
        <v>378239.26</v>
      </c>
      <c r="D122" s="22">
        <v>299153.2</v>
      </c>
      <c r="E122" s="22">
        <v>359209.02983125497</v>
      </c>
      <c r="F122" s="8">
        <v>-79086.06</v>
      </c>
      <c r="G122" s="8">
        <v>-19030.230168745038</v>
      </c>
      <c r="H122" s="10">
        <v>-0.20909003470448836</v>
      </c>
      <c r="I122" s="10">
        <v>-5.0312678194074929E-2</v>
      </c>
      <c r="J122" s="8">
        <v>60055.82983125496</v>
      </c>
      <c r="K122" s="2" t="s">
        <v>327</v>
      </c>
      <c r="L122" s="2" t="s">
        <v>322</v>
      </c>
      <c r="M122" s="2" t="s">
        <v>365</v>
      </c>
      <c r="N122" s="2" t="s">
        <v>314</v>
      </c>
      <c r="O122" s="2" t="s">
        <v>346</v>
      </c>
    </row>
    <row r="123" spans="1:15" x14ac:dyDescent="0.2">
      <c r="A123" s="20">
        <v>50017</v>
      </c>
      <c r="B123" s="21" t="s">
        <v>15</v>
      </c>
      <c r="C123" s="22">
        <v>3090688.26</v>
      </c>
      <c r="D123" s="22">
        <v>1961472.84</v>
      </c>
      <c r="E123" s="22">
        <v>2770856.1727336603</v>
      </c>
      <c r="F123" s="8">
        <v>-1129215.4199999997</v>
      </c>
      <c r="G123" s="8">
        <v>-319832.08726633945</v>
      </c>
      <c r="H123" s="10">
        <v>-0.36536050387689367</v>
      </c>
      <c r="I123" s="10">
        <v>-0.10348248039300459</v>
      </c>
      <c r="J123" s="8">
        <v>809383.33273366024</v>
      </c>
      <c r="K123" s="2" t="s">
        <v>321</v>
      </c>
      <c r="L123" s="2" t="s">
        <v>322</v>
      </c>
      <c r="M123" s="2" t="s">
        <v>365</v>
      </c>
      <c r="N123" s="2" t="s">
        <v>314</v>
      </c>
      <c r="O123" s="2" t="s">
        <v>334</v>
      </c>
    </row>
    <row r="124" spans="1:15" x14ac:dyDescent="0.2">
      <c r="A124" s="20">
        <v>50295</v>
      </c>
      <c r="B124" s="21" t="s">
        <v>129</v>
      </c>
      <c r="C124" s="22">
        <v>2044251.95</v>
      </c>
      <c r="D124" s="22">
        <v>1411982.35</v>
      </c>
      <c r="E124" s="22">
        <v>1871706.0136959583</v>
      </c>
      <c r="F124" s="8">
        <v>-632269.59999999986</v>
      </c>
      <c r="G124" s="8">
        <v>-172545.93630404165</v>
      </c>
      <c r="H124" s="10">
        <v>-0.3092914256483893</v>
      </c>
      <c r="I124" s="10">
        <v>-8.4405416027139732E-2</v>
      </c>
      <c r="J124" s="8">
        <v>459723.66369595821</v>
      </c>
      <c r="K124" s="2" t="s">
        <v>321</v>
      </c>
      <c r="L124" s="2" t="s">
        <v>322</v>
      </c>
      <c r="M124" s="2" t="s">
        <v>365</v>
      </c>
      <c r="N124" s="2" t="s">
        <v>314</v>
      </c>
      <c r="O124" s="2" t="s">
        <v>334</v>
      </c>
    </row>
    <row r="125" spans="1:15" x14ac:dyDescent="0.2">
      <c r="A125" s="20">
        <v>50414</v>
      </c>
      <c r="B125" s="21" t="s">
        <v>160</v>
      </c>
      <c r="C125" s="22">
        <v>1061644.1599999999</v>
      </c>
      <c r="D125" s="22">
        <v>1063086.3500000001</v>
      </c>
      <c r="E125" s="22">
        <v>1084247.3805158858</v>
      </c>
      <c r="F125" s="8">
        <v>1442.190000000177</v>
      </c>
      <c r="G125" s="8">
        <v>22603.220515885856</v>
      </c>
      <c r="H125" s="10">
        <v>1.3584495204119779E-3</v>
      </c>
      <c r="I125" s="10">
        <v>2.129076894831302E-2</v>
      </c>
      <c r="J125" s="8">
        <v>21161.030515885679</v>
      </c>
      <c r="K125" s="2" t="s">
        <v>321</v>
      </c>
      <c r="L125" s="2" t="s">
        <v>322</v>
      </c>
      <c r="M125" s="2" t="s">
        <v>365</v>
      </c>
      <c r="N125" s="2" t="s">
        <v>314</v>
      </c>
      <c r="O125" s="2" t="s">
        <v>334</v>
      </c>
    </row>
    <row r="126" spans="1:15" x14ac:dyDescent="0.2">
      <c r="A126" s="20">
        <v>50444</v>
      </c>
      <c r="B126" s="21" t="s">
        <v>164</v>
      </c>
      <c r="C126" s="22">
        <v>2611551.9300000002</v>
      </c>
      <c r="D126" s="22">
        <v>2048853.24</v>
      </c>
      <c r="E126" s="22">
        <v>2474492.9962131125</v>
      </c>
      <c r="F126" s="8">
        <v>-562698.69000000018</v>
      </c>
      <c r="G126" s="8">
        <v>-137058.93378688768</v>
      </c>
      <c r="H126" s="10">
        <v>-0.21546525019703519</v>
      </c>
      <c r="I126" s="10">
        <v>-5.248179529284247E-2</v>
      </c>
      <c r="J126" s="8">
        <v>425639.7562131125</v>
      </c>
      <c r="K126" s="2" t="s">
        <v>321</v>
      </c>
      <c r="L126" s="2" t="s">
        <v>325</v>
      </c>
      <c r="M126" s="2" t="s">
        <v>365</v>
      </c>
      <c r="N126" s="2" t="s">
        <v>317</v>
      </c>
      <c r="O126" s="2" t="s">
        <v>334</v>
      </c>
    </row>
    <row r="127" spans="1:15" x14ac:dyDescent="0.2">
      <c r="A127" s="20">
        <v>50280</v>
      </c>
      <c r="B127" s="21" t="s">
        <v>122</v>
      </c>
      <c r="C127" s="22">
        <v>3154546.69</v>
      </c>
      <c r="D127" s="22">
        <v>1946564.85</v>
      </c>
      <c r="E127" s="22">
        <v>2809245.0253419178</v>
      </c>
      <c r="F127" s="8">
        <v>-1207981.8399999999</v>
      </c>
      <c r="G127" s="8">
        <v>-345301.66465808218</v>
      </c>
      <c r="H127" s="10">
        <v>-0.38293357452255677</v>
      </c>
      <c r="I127" s="10">
        <v>-0.10946157993245051</v>
      </c>
      <c r="J127" s="8">
        <v>862680.17534191767</v>
      </c>
      <c r="K127" s="2" t="s">
        <v>321</v>
      </c>
      <c r="L127" s="2" t="s">
        <v>322</v>
      </c>
      <c r="M127" s="2" t="s">
        <v>365</v>
      </c>
      <c r="N127" s="2" t="s">
        <v>314</v>
      </c>
      <c r="O127" s="2" t="s">
        <v>334</v>
      </c>
    </row>
    <row r="128" spans="1:15" x14ac:dyDescent="0.2">
      <c r="A128" s="20">
        <v>50516</v>
      </c>
      <c r="B128" s="21" t="s">
        <v>179</v>
      </c>
      <c r="C128" s="22">
        <v>6001936.9100000001</v>
      </c>
      <c r="D128" s="22">
        <v>2898574.41</v>
      </c>
      <c r="E128" s="22">
        <v>5071053.8912423505</v>
      </c>
      <c r="F128" s="8">
        <v>-3103362.5</v>
      </c>
      <c r="G128" s="8">
        <v>-930883.0187576497</v>
      </c>
      <c r="H128" s="10">
        <v>-0.51706016683204359</v>
      </c>
      <c r="I128" s="10">
        <v>-0.15509710160509663</v>
      </c>
      <c r="J128" s="8">
        <v>2172479.4812423503</v>
      </c>
      <c r="K128" s="2" t="s">
        <v>321</v>
      </c>
      <c r="L128" s="2" t="s">
        <v>325</v>
      </c>
      <c r="M128" s="2" t="s">
        <v>365</v>
      </c>
      <c r="N128" s="2" t="s">
        <v>314</v>
      </c>
      <c r="O128" s="2" t="s">
        <v>334</v>
      </c>
    </row>
    <row r="129" spans="1:15" x14ac:dyDescent="0.2">
      <c r="A129" s="20">
        <v>50590</v>
      </c>
      <c r="B129" s="21" t="s">
        <v>199</v>
      </c>
      <c r="C129" s="22">
        <v>2702064.54</v>
      </c>
      <c r="D129" s="22">
        <v>1445972.64</v>
      </c>
      <c r="E129" s="22">
        <v>2330969.2496967549</v>
      </c>
      <c r="F129" s="8">
        <v>-1256091.9000000001</v>
      </c>
      <c r="G129" s="8">
        <v>-371095.29030324519</v>
      </c>
      <c r="H129" s="10">
        <v>-0.46486376672557206</v>
      </c>
      <c r="I129" s="10">
        <v>-0.13733768561399542</v>
      </c>
      <c r="J129" s="8">
        <v>884996.60969675495</v>
      </c>
      <c r="K129" s="2" t="s">
        <v>321</v>
      </c>
      <c r="L129" s="2" t="s">
        <v>325</v>
      </c>
      <c r="M129" s="2" t="s">
        <v>365</v>
      </c>
      <c r="N129" s="2" t="s">
        <v>314</v>
      </c>
      <c r="O129" s="2" t="s">
        <v>334</v>
      </c>
    </row>
    <row r="130" spans="1:15" x14ac:dyDescent="0.2">
      <c r="A130" s="20">
        <v>50238</v>
      </c>
      <c r="B130" s="21" t="s">
        <v>109</v>
      </c>
      <c r="C130" s="22">
        <v>2677548.16</v>
      </c>
      <c r="D130" s="22">
        <v>2123013.65</v>
      </c>
      <c r="E130" s="22">
        <v>2544641.6313706408</v>
      </c>
      <c r="F130" s="8">
        <v>-554534.51000000024</v>
      </c>
      <c r="G130" s="8">
        <v>-132906.52862935932</v>
      </c>
      <c r="H130" s="10">
        <v>-0.20710533550216337</v>
      </c>
      <c r="I130" s="10">
        <v>-4.9637399847687266E-2</v>
      </c>
      <c r="J130" s="8">
        <v>421627.98137064092</v>
      </c>
      <c r="K130" s="2" t="s">
        <v>321</v>
      </c>
      <c r="L130" s="2" t="s">
        <v>322</v>
      </c>
      <c r="M130" s="2" t="s">
        <v>365</v>
      </c>
      <c r="N130" s="2" t="s">
        <v>314</v>
      </c>
      <c r="O130" s="2" t="s">
        <v>364</v>
      </c>
    </row>
    <row r="131" spans="1:15" x14ac:dyDescent="0.2">
      <c r="A131" s="20">
        <v>50007</v>
      </c>
      <c r="B131" s="21" t="s">
        <v>10</v>
      </c>
      <c r="C131" s="22">
        <v>1523587.9</v>
      </c>
      <c r="D131" s="22">
        <v>1752620.85</v>
      </c>
      <c r="E131" s="22">
        <v>1633248.7188266884</v>
      </c>
      <c r="F131" s="8">
        <v>229032.95000000019</v>
      </c>
      <c r="G131" s="8">
        <v>109660.81882668845</v>
      </c>
      <c r="H131" s="10">
        <v>0.15032473676116764</v>
      </c>
      <c r="I131" s="10">
        <v>7.1975380499338742E-2</v>
      </c>
      <c r="J131" s="8">
        <v>-119372.13117331173</v>
      </c>
      <c r="K131" s="2" t="s">
        <v>321</v>
      </c>
      <c r="L131" s="2" t="s">
        <v>322</v>
      </c>
      <c r="M131" s="2" t="s">
        <v>365</v>
      </c>
      <c r="N131" s="2" t="s">
        <v>314</v>
      </c>
      <c r="O131" s="2" t="s">
        <v>330</v>
      </c>
    </row>
    <row r="132" spans="1:15" x14ac:dyDescent="0.2">
      <c r="A132" s="20">
        <v>50704</v>
      </c>
      <c r="B132" s="21" t="s">
        <v>216</v>
      </c>
      <c r="C132" s="22">
        <v>2232067.15</v>
      </c>
      <c r="D132" s="22">
        <v>573142.30000000005</v>
      </c>
      <c r="E132" s="22">
        <v>1714121.7338967854</v>
      </c>
      <c r="F132" s="8">
        <v>-1658924.8499999999</v>
      </c>
      <c r="G132" s="8">
        <v>-517945.41610321449</v>
      </c>
      <c r="H132" s="10">
        <v>-0.74322354056418061</v>
      </c>
      <c r="I132" s="10">
        <v>-0.23204741672006352</v>
      </c>
      <c r="J132" s="8">
        <v>1140979.4338967854</v>
      </c>
      <c r="K132" s="2" t="s">
        <v>327</v>
      </c>
      <c r="L132" s="2" t="s">
        <v>325</v>
      </c>
      <c r="M132" s="2" t="s">
        <v>365</v>
      </c>
      <c r="N132" s="2" t="s">
        <v>314</v>
      </c>
      <c r="O132" s="2" t="s">
        <v>364</v>
      </c>
    </row>
    <row r="133" spans="1:15" x14ac:dyDescent="0.2">
      <c r="A133" s="20">
        <v>50567</v>
      </c>
      <c r="B133" s="21" t="s">
        <v>190</v>
      </c>
      <c r="C133" s="22">
        <v>3733938.4</v>
      </c>
      <c r="D133" s="22">
        <v>3378203.13</v>
      </c>
      <c r="E133" s="22">
        <v>3690674.8495265073</v>
      </c>
      <c r="F133" s="8">
        <v>-355735.27</v>
      </c>
      <c r="G133" s="8">
        <v>-43263.550473492593</v>
      </c>
      <c r="H133" s="10">
        <v>-9.5270792362295006E-2</v>
      </c>
      <c r="I133" s="10">
        <v>-1.1586573167220057E-2</v>
      </c>
      <c r="J133" s="8">
        <v>312471.71952650743</v>
      </c>
      <c r="K133" s="2" t="s">
        <v>321</v>
      </c>
      <c r="L133" s="2" t="s">
        <v>322</v>
      </c>
      <c r="M133" s="2" t="s">
        <v>365</v>
      </c>
      <c r="N133" s="2" t="s">
        <v>314</v>
      </c>
      <c r="O133" s="2" t="s">
        <v>347</v>
      </c>
    </row>
    <row r="134" spans="1:15" x14ac:dyDescent="0.2">
      <c r="A134" s="20">
        <v>50758</v>
      </c>
      <c r="B134" s="21" t="s">
        <v>235</v>
      </c>
      <c r="C134" s="22">
        <v>986203.08</v>
      </c>
      <c r="D134" s="22">
        <v>353462.69</v>
      </c>
      <c r="E134" s="22">
        <v>791459.31915486488</v>
      </c>
      <c r="F134" s="8">
        <v>-632740.3899999999</v>
      </c>
      <c r="G134" s="8">
        <v>-194743.76084513508</v>
      </c>
      <c r="H134" s="10">
        <v>-0.6415923888617342</v>
      </c>
      <c r="I134" s="10">
        <v>-0.19746821399618331</v>
      </c>
      <c r="J134" s="8">
        <v>437996.62915486482</v>
      </c>
      <c r="K134" s="2" t="s">
        <v>321</v>
      </c>
      <c r="L134" s="2" t="s">
        <v>325</v>
      </c>
      <c r="M134" s="2" t="s">
        <v>365</v>
      </c>
      <c r="N134" s="2" t="s">
        <v>314</v>
      </c>
      <c r="O134" s="2" t="s">
        <v>331</v>
      </c>
    </row>
    <row r="135" spans="1:15" x14ac:dyDescent="0.2">
      <c r="A135" s="20">
        <v>50736</v>
      </c>
      <c r="B135" s="21" t="s">
        <v>223</v>
      </c>
      <c r="C135" s="22">
        <v>1142384.9099999999</v>
      </c>
      <c r="D135" s="22">
        <v>222482.1</v>
      </c>
      <c r="E135" s="22">
        <v>853189.43042588234</v>
      </c>
      <c r="F135" s="8">
        <v>-919902.80999999994</v>
      </c>
      <c r="G135" s="8">
        <v>-289195.47957411758</v>
      </c>
      <c r="H135" s="10">
        <v>-0.80524769011523445</v>
      </c>
      <c r="I135" s="10">
        <v>-0.25315064742418347</v>
      </c>
      <c r="J135" s="8">
        <v>630707.33042588236</v>
      </c>
      <c r="K135" s="2" t="s">
        <v>327</v>
      </c>
      <c r="L135" s="2" t="s">
        <v>325</v>
      </c>
      <c r="M135" s="2" t="s">
        <v>365</v>
      </c>
      <c r="N135" s="2" t="s">
        <v>314</v>
      </c>
      <c r="O135" s="2" t="s">
        <v>328</v>
      </c>
    </row>
    <row r="136" spans="1:15" x14ac:dyDescent="0.2">
      <c r="A136" s="20">
        <v>50248</v>
      </c>
      <c r="B136" s="38" t="s">
        <v>114</v>
      </c>
      <c r="C136" s="22">
        <v>2500456.62</v>
      </c>
      <c r="D136" s="22">
        <v>1767838.98</v>
      </c>
      <c r="E136" s="22">
        <v>2303270.1392730791</v>
      </c>
      <c r="F136" s="8">
        <v>-732617.64000000013</v>
      </c>
      <c r="G136" s="8">
        <v>-197186.480726921</v>
      </c>
      <c r="H136" s="10">
        <v>-0.2929935413156658</v>
      </c>
      <c r="I136" s="10">
        <v>-7.8860188635034578E-2</v>
      </c>
      <c r="J136" s="8">
        <v>535431.15927307913</v>
      </c>
      <c r="K136" s="2" t="s">
        <v>368</v>
      </c>
      <c r="L136" s="2" t="s">
        <v>325</v>
      </c>
      <c r="M136" s="2" t="s">
        <v>365</v>
      </c>
      <c r="N136" s="2" t="s">
        <v>314</v>
      </c>
      <c r="O136" s="2" t="s">
        <v>364</v>
      </c>
    </row>
    <row r="137" spans="1:15" x14ac:dyDescent="0.2">
      <c r="A137" s="20">
        <v>50367</v>
      </c>
      <c r="B137" s="21" t="s">
        <v>150</v>
      </c>
      <c r="C137" s="22">
        <v>2862991.96</v>
      </c>
      <c r="D137" s="22">
        <v>2386016.17</v>
      </c>
      <c r="E137" s="22">
        <v>2760336.7065415494</v>
      </c>
      <c r="F137" s="8">
        <v>-476975.79000000004</v>
      </c>
      <c r="G137" s="8">
        <v>-102655.25345845055</v>
      </c>
      <c r="H137" s="10">
        <v>-0.16660046436176512</v>
      </c>
      <c r="I137" s="10">
        <v>-3.5855934942426643E-2</v>
      </c>
      <c r="J137" s="8">
        <v>374320.53654154949</v>
      </c>
      <c r="K137" s="2" t="s">
        <v>321</v>
      </c>
      <c r="L137" s="2" t="s">
        <v>325</v>
      </c>
      <c r="M137" s="2" t="s">
        <v>365</v>
      </c>
      <c r="N137" s="2" t="s">
        <v>314</v>
      </c>
      <c r="O137" s="2" t="s">
        <v>364</v>
      </c>
    </row>
    <row r="138" spans="1:15" x14ac:dyDescent="0.2">
      <c r="A138" s="20">
        <v>50116</v>
      </c>
      <c r="B138" s="21" t="s">
        <v>60</v>
      </c>
      <c r="C138" s="22">
        <v>3270702.35</v>
      </c>
      <c r="D138" s="22">
        <v>1864657.69</v>
      </c>
      <c r="E138" s="22">
        <v>2860430.7193300072</v>
      </c>
      <c r="F138" s="8">
        <v>-1406044.6600000001</v>
      </c>
      <c r="G138" s="8">
        <v>-410271.63066999288</v>
      </c>
      <c r="H138" s="10">
        <v>-0.42989074196861726</v>
      </c>
      <c r="I138" s="10">
        <v>-0.12543838807893751</v>
      </c>
      <c r="J138" s="8">
        <v>995773.02933000727</v>
      </c>
      <c r="K138" s="2" t="s">
        <v>321</v>
      </c>
      <c r="L138" s="2" t="s">
        <v>322</v>
      </c>
      <c r="M138" s="2" t="s">
        <v>365</v>
      </c>
      <c r="N138" s="2" t="s">
        <v>314</v>
      </c>
      <c r="O138" s="2" t="s">
        <v>334</v>
      </c>
    </row>
    <row r="139" spans="1:15" x14ac:dyDescent="0.2">
      <c r="A139" s="20">
        <v>50131</v>
      </c>
      <c r="B139" s="21" t="s">
        <v>70</v>
      </c>
      <c r="C139" s="22">
        <v>289164.73</v>
      </c>
      <c r="D139" s="22">
        <v>435322.27</v>
      </c>
      <c r="E139" s="22">
        <v>344916.5743143541</v>
      </c>
      <c r="F139" s="8">
        <v>146157.54000000004</v>
      </c>
      <c r="G139" s="8">
        <v>55751.844314354123</v>
      </c>
      <c r="H139" s="10">
        <v>0.50544732754924859</v>
      </c>
      <c r="I139" s="10">
        <v>0.19280305836176537</v>
      </c>
      <c r="J139" s="8">
        <v>-90405.695685645915</v>
      </c>
      <c r="K139" s="2" t="s">
        <v>321</v>
      </c>
      <c r="L139" s="2" t="s">
        <v>322</v>
      </c>
      <c r="M139" s="2" t="s">
        <v>365</v>
      </c>
      <c r="N139" s="2" t="s">
        <v>314</v>
      </c>
      <c r="O139" s="2" t="s">
        <v>330</v>
      </c>
    </row>
    <row r="140" spans="1:15" x14ac:dyDescent="0.2">
      <c r="A140" s="20">
        <v>50067</v>
      </c>
      <c r="B140" s="21" t="s">
        <v>37</v>
      </c>
      <c r="C140" s="22">
        <v>590403.1</v>
      </c>
      <c r="D140" s="22">
        <v>715511.84</v>
      </c>
      <c r="E140" s="22">
        <v>645267.61872372869</v>
      </c>
      <c r="F140" s="8">
        <v>125108.73999999999</v>
      </c>
      <c r="G140" s="8">
        <v>54864.518723728717</v>
      </c>
      <c r="H140" s="10">
        <v>0.21190393478625028</v>
      </c>
      <c r="I140" s="10">
        <v>9.2927219934530694E-2</v>
      </c>
      <c r="J140" s="8">
        <v>-70244.221276271273</v>
      </c>
      <c r="K140" s="2" t="s">
        <v>333</v>
      </c>
      <c r="L140" s="2" t="s">
        <v>325</v>
      </c>
      <c r="M140" s="2" t="s">
        <v>365</v>
      </c>
      <c r="N140" s="2" t="s">
        <v>314</v>
      </c>
      <c r="O140" s="2" t="s">
        <v>364</v>
      </c>
    </row>
    <row r="141" spans="1:15" x14ac:dyDescent="0.2">
      <c r="A141" s="20">
        <v>50153</v>
      </c>
      <c r="B141" s="38" t="s">
        <v>82</v>
      </c>
      <c r="C141" s="22">
        <v>2032205.98</v>
      </c>
      <c r="D141" s="22">
        <v>987452.81</v>
      </c>
      <c r="E141" s="22">
        <v>1719064.8419897167</v>
      </c>
      <c r="F141" s="8">
        <v>-1044753.1699999999</v>
      </c>
      <c r="G141" s="8">
        <v>-313141.13801028323</v>
      </c>
      <c r="H141" s="10">
        <v>-0.51409806893688992</v>
      </c>
      <c r="I141" s="10">
        <v>-0.15408927101488168</v>
      </c>
      <c r="J141" s="8">
        <v>731612.03198971669</v>
      </c>
      <c r="K141" s="2" t="s">
        <v>368</v>
      </c>
      <c r="L141" s="2" t="s">
        <v>322</v>
      </c>
      <c r="M141" s="2" t="s">
        <v>365</v>
      </c>
      <c r="N141" s="2" t="s">
        <v>314</v>
      </c>
      <c r="O141" s="2" t="s">
        <v>364</v>
      </c>
    </row>
    <row r="142" spans="1:15" x14ac:dyDescent="0.2">
      <c r="A142" s="20">
        <v>50742</v>
      </c>
      <c r="B142" s="21" t="s">
        <v>228</v>
      </c>
      <c r="C142" s="22">
        <v>2026044.33</v>
      </c>
      <c r="D142" s="22">
        <v>2071046.1</v>
      </c>
      <c r="E142" s="22">
        <v>2083555.4298637842</v>
      </c>
      <c r="F142" s="8">
        <v>45001.770000000019</v>
      </c>
      <c r="G142" s="8">
        <v>57511.099863784155</v>
      </c>
      <c r="H142" s="10">
        <v>2.2211641341529788E-2</v>
      </c>
      <c r="I142" s="10">
        <v>2.8385904006248547E-2</v>
      </c>
      <c r="J142" s="8">
        <v>12509.329863784136</v>
      </c>
      <c r="K142" s="2" t="s">
        <v>327</v>
      </c>
      <c r="L142" s="2" t="s">
        <v>322</v>
      </c>
      <c r="M142" s="2" t="s">
        <v>365</v>
      </c>
      <c r="N142" s="2" t="s">
        <v>314</v>
      </c>
      <c r="O142" s="2" t="s">
        <v>354</v>
      </c>
    </row>
    <row r="143" spans="1:15" x14ac:dyDescent="0.2">
      <c r="A143" s="20">
        <v>50678</v>
      </c>
      <c r="B143" s="21" t="s">
        <v>211</v>
      </c>
      <c r="C143" s="22">
        <v>1484519.75</v>
      </c>
      <c r="D143" s="22">
        <v>883485.03</v>
      </c>
      <c r="E143" s="22">
        <v>1310942.8170669684</v>
      </c>
      <c r="F143" s="8">
        <v>-601034.72</v>
      </c>
      <c r="G143" s="8">
        <v>-173576.93293303158</v>
      </c>
      <c r="H143" s="10">
        <v>-0.40486811980776949</v>
      </c>
      <c r="I143" s="10">
        <v>-0.11692463703027971</v>
      </c>
      <c r="J143" s="8">
        <v>427457.78706696839</v>
      </c>
      <c r="K143" s="2" t="s">
        <v>321</v>
      </c>
      <c r="L143" s="2" t="s">
        <v>322</v>
      </c>
      <c r="M143" s="2" t="s">
        <v>365</v>
      </c>
      <c r="N143" s="2" t="s">
        <v>314</v>
      </c>
      <c r="O143" s="2" t="s">
        <v>353</v>
      </c>
    </row>
    <row r="144" spans="1:15" x14ac:dyDescent="0.2">
      <c r="A144" s="20">
        <v>50746</v>
      </c>
      <c r="B144" s="21" t="s">
        <v>231</v>
      </c>
      <c r="C144" s="22">
        <v>2306861.0099999998</v>
      </c>
      <c r="D144" s="22">
        <v>1269302.75</v>
      </c>
      <c r="E144" s="22">
        <v>2001888.5544541096</v>
      </c>
      <c r="F144" s="8">
        <v>-1037558.2599999998</v>
      </c>
      <c r="G144" s="8">
        <v>-304972.45554589015</v>
      </c>
      <c r="H144" s="10">
        <v>-0.44977059974670947</v>
      </c>
      <c r="I144" s="10">
        <v>-0.13220235385828041</v>
      </c>
      <c r="J144" s="8">
        <v>732585.80445410963</v>
      </c>
      <c r="K144" s="2" t="s">
        <v>327</v>
      </c>
      <c r="L144" s="2" t="s">
        <v>325</v>
      </c>
      <c r="M144" s="2" t="s">
        <v>365</v>
      </c>
      <c r="N144" s="2" t="s">
        <v>314</v>
      </c>
      <c r="O144" s="2" t="s">
        <v>332</v>
      </c>
    </row>
    <row r="145" spans="1:15" x14ac:dyDescent="0.2">
      <c r="A145" s="20">
        <v>50030</v>
      </c>
      <c r="B145" s="21" t="s">
        <v>22</v>
      </c>
      <c r="C145" s="22">
        <v>1984066.29</v>
      </c>
      <c r="D145" s="22">
        <v>1354026.56</v>
      </c>
      <c r="E145" s="22">
        <v>1811025.4684238527</v>
      </c>
      <c r="F145" s="8">
        <v>-630039.73</v>
      </c>
      <c r="G145" s="8">
        <v>-173040.82157614734</v>
      </c>
      <c r="H145" s="10">
        <v>-0.31754973771566875</v>
      </c>
      <c r="I145" s="10">
        <v>-8.7215241974675825E-2</v>
      </c>
      <c r="J145" s="8">
        <v>456998.90842385264</v>
      </c>
      <c r="K145" s="2" t="s">
        <v>321</v>
      </c>
      <c r="L145" s="2" t="s">
        <v>325</v>
      </c>
      <c r="M145" s="2" t="s">
        <v>365</v>
      </c>
      <c r="N145" s="2" t="s">
        <v>314</v>
      </c>
      <c r="O145" s="2" t="s">
        <v>364</v>
      </c>
    </row>
    <row r="146" spans="1:15" x14ac:dyDescent="0.2">
      <c r="A146" s="20">
        <v>50018</v>
      </c>
      <c r="B146" s="21" t="s">
        <v>16</v>
      </c>
      <c r="C146" s="22">
        <v>2111280.7799999998</v>
      </c>
      <c r="D146" s="22">
        <v>575808</v>
      </c>
      <c r="E146" s="22">
        <v>1632823.156008594</v>
      </c>
      <c r="F146" s="8">
        <v>-1535472.7799999998</v>
      </c>
      <c r="G146" s="8">
        <v>-478457.62399140582</v>
      </c>
      <c r="H146" s="10">
        <v>-0.72727076121064294</v>
      </c>
      <c r="I146" s="10">
        <v>-0.22661960859199687</v>
      </c>
      <c r="J146" s="8">
        <v>1057015.156008594</v>
      </c>
      <c r="K146" s="2" t="s">
        <v>327</v>
      </c>
      <c r="L146" s="2" t="s">
        <v>312</v>
      </c>
      <c r="M146" s="2" t="s">
        <v>312</v>
      </c>
      <c r="N146" s="2" t="s">
        <v>314</v>
      </c>
      <c r="O146" s="2" t="s">
        <v>364</v>
      </c>
    </row>
    <row r="147" spans="1:15" x14ac:dyDescent="0.2">
      <c r="A147" s="20">
        <v>50378</v>
      </c>
      <c r="B147" s="21" t="s">
        <v>153</v>
      </c>
      <c r="C147" s="22">
        <v>1979657.8</v>
      </c>
      <c r="D147" s="22">
        <v>1378520.81</v>
      </c>
      <c r="E147" s="22">
        <v>1816359.0866227241</v>
      </c>
      <c r="F147" s="8">
        <v>-601136.99</v>
      </c>
      <c r="G147" s="8">
        <v>-163298.71337727597</v>
      </c>
      <c r="H147" s="10">
        <v>-0.3036570209255357</v>
      </c>
      <c r="I147" s="10">
        <v>-8.2488353985863599E-2</v>
      </c>
      <c r="J147" s="8">
        <v>437838.27662272402</v>
      </c>
      <c r="K147" s="2" t="s">
        <v>327</v>
      </c>
      <c r="L147" s="2" t="s">
        <v>325</v>
      </c>
      <c r="M147" s="2" t="s">
        <v>365</v>
      </c>
      <c r="N147" s="2" t="s">
        <v>314</v>
      </c>
      <c r="O147" s="2" t="s">
        <v>215</v>
      </c>
    </row>
    <row r="148" spans="1:15" x14ac:dyDescent="0.2">
      <c r="A148" s="20">
        <v>50204</v>
      </c>
      <c r="B148" s="21" t="s">
        <v>95</v>
      </c>
      <c r="C148" s="22">
        <v>1931411.02</v>
      </c>
      <c r="D148" s="22">
        <v>1701965.61</v>
      </c>
      <c r="E148" s="22">
        <v>1893572.5418904573</v>
      </c>
      <c r="F148" s="8">
        <v>-229445.40999999992</v>
      </c>
      <c r="G148" s="8">
        <v>-37838.478109542746</v>
      </c>
      <c r="H148" s="10">
        <v>-0.1187967799831648</v>
      </c>
      <c r="I148" s="10">
        <v>-1.9591106045124845E-2</v>
      </c>
      <c r="J148" s="8">
        <v>191606.93189045717</v>
      </c>
      <c r="K148" s="2" t="s">
        <v>327</v>
      </c>
      <c r="L148" s="2" t="s">
        <v>322</v>
      </c>
      <c r="M148" s="2" t="s">
        <v>365</v>
      </c>
      <c r="N148" s="2" t="s">
        <v>314</v>
      </c>
      <c r="O148" s="2" t="s">
        <v>340</v>
      </c>
    </row>
    <row r="149" spans="1:15" x14ac:dyDescent="0.2">
      <c r="A149" s="20">
        <v>50115</v>
      </c>
      <c r="B149" s="21" t="s">
        <v>59</v>
      </c>
      <c r="C149" s="22">
        <v>3661875.88</v>
      </c>
      <c r="D149" s="22">
        <v>2806024.37</v>
      </c>
      <c r="E149" s="22">
        <v>3446950.7400259427</v>
      </c>
      <c r="F149" s="8">
        <v>-855851.50999999978</v>
      </c>
      <c r="G149" s="8">
        <v>-214925.13997405721</v>
      </c>
      <c r="H149" s="10">
        <v>-0.23371942087780426</v>
      </c>
      <c r="I149" s="10">
        <v>-5.8692633780382863E-2</v>
      </c>
      <c r="J149" s="8">
        <v>640926.37002594257</v>
      </c>
      <c r="K149" s="2" t="s">
        <v>333</v>
      </c>
      <c r="L149" s="2" t="s">
        <v>322</v>
      </c>
      <c r="M149" s="2" t="s">
        <v>365</v>
      </c>
      <c r="N149" s="2" t="s">
        <v>314</v>
      </c>
      <c r="O149" s="2" t="s">
        <v>355</v>
      </c>
    </row>
    <row r="150" spans="1:15" x14ac:dyDescent="0.2">
      <c r="A150" s="20">
        <v>50024</v>
      </c>
      <c r="B150" s="21" t="s">
        <v>18</v>
      </c>
      <c r="C150" s="22">
        <v>2609951.27</v>
      </c>
      <c r="D150" s="22">
        <v>1137836.3600000001</v>
      </c>
      <c r="E150" s="22">
        <v>2163437.2564263465</v>
      </c>
      <c r="F150" s="8">
        <v>-1472114.91</v>
      </c>
      <c r="G150" s="8">
        <v>-446514.01357365353</v>
      </c>
      <c r="H150" s="10">
        <v>-0.56403923204282658</v>
      </c>
      <c r="I150" s="10">
        <v>-0.17108136029438339</v>
      </c>
      <c r="J150" s="8">
        <v>1025600.8964263464</v>
      </c>
      <c r="K150" s="2" t="s">
        <v>327</v>
      </c>
      <c r="L150" s="2" t="s">
        <v>325</v>
      </c>
      <c r="M150" s="2" t="s">
        <v>365</v>
      </c>
      <c r="N150" s="2" t="s">
        <v>314</v>
      </c>
      <c r="O150" s="2" t="s">
        <v>331</v>
      </c>
    </row>
    <row r="151" spans="1:15" x14ac:dyDescent="0.2">
      <c r="A151" s="20">
        <v>50102</v>
      </c>
      <c r="B151" s="21" t="s">
        <v>51</v>
      </c>
      <c r="C151" s="22">
        <v>2248029.36</v>
      </c>
      <c r="D151" s="22">
        <v>1510802.62</v>
      </c>
      <c r="E151" s="22">
        <v>2044016.9709921137</v>
      </c>
      <c r="F151" s="8">
        <v>-737226.73999999976</v>
      </c>
      <c r="G151" s="8">
        <v>-204012.38900788617</v>
      </c>
      <c r="H151" s="10">
        <v>-0.32794355497207556</v>
      </c>
      <c r="I151" s="10">
        <v>-9.0751656823506166E-2</v>
      </c>
      <c r="J151" s="8">
        <v>533214.35099211358</v>
      </c>
      <c r="K151" s="2" t="s">
        <v>321</v>
      </c>
      <c r="L151" s="2" t="s">
        <v>325</v>
      </c>
      <c r="M151" s="2" t="s">
        <v>365</v>
      </c>
      <c r="N151" s="2" t="s">
        <v>314</v>
      </c>
      <c r="O151" s="2" t="s">
        <v>364</v>
      </c>
    </row>
    <row r="152" spans="1:15" x14ac:dyDescent="0.2">
      <c r="A152" s="20">
        <v>50136</v>
      </c>
      <c r="B152" s="21" t="s">
        <v>73</v>
      </c>
      <c r="C152" s="22">
        <v>496661.39</v>
      </c>
      <c r="D152" s="22">
        <v>519955.54</v>
      </c>
      <c r="E152" s="22">
        <v>514931.7870557626</v>
      </c>
      <c r="F152" s="8">
        <v>23294.149999999965</v>
      </c>
      <c r="G152" s="8">
        <v>18270.397055762587</v>
      </c>
      <c r="H152" s="10">
        <v>4.6901471443149559E-2</v>
      </c>
      <c r="I152" s="10">
        <v>3.678642516536787E-2</v>
      </c>
      <c r="J152" s="8">
        <v>-5023.752944237378</v>
      </c>
      <c r="K152" s="2" t="s">
        <v>321</v>
      </c>
      <c r="L152" s="2" t="s">
        <v>322</v>
      </c>
      <c r="M152" s="2" t="s">
        <v>365</v>
      </c>
      <c r="N152" s="2" t="s">
        <v>314</v>
      </c>
      <c r="O152" s="2" t="s">
        <v>364</v>
      </c>
    </row>
    <row r="153" spans="1:15" x14ac:dyDescent="0.2">
      <c r="A153" s="20">
        <v>50169</v>
      </c>
      <c r="B153" s="21" t="s">
        <v>87</v>
      </c>
      <c r="C153" s="22">
        <v>2778783.62</v>
      </c>
      <c r="D153" s="22">
        <v>2066754.13</v>
      </c>
      <c r="E153" s="22">
        <v>2594399.2485373332</v>
      </c>
      <c r="F153" s="8">
        <v>-712029.49000000022</v>
      </c>
      <c r="G153" s="8">
        <v>-184384.3714626669</v>
      </c>
      <c r="H153" s="10">
        <v>-0.25623783186112209</v>
      </c>
      <c r="I153" s="10">
        <v>-6.6354346605320386E-2</v>
      </c>
      <c r="J153" s="8">
        <v>527645.11853733333</v>
      </c>
      <c r="K153" s="2" t="s">
        <v>321</v>
      </c>
      <c r="L153" s="2" t="s">
        <v>322</v>
      </c>
      <c r="M153" s="2" t="s">
        <v>365</v>
      </c>
      <c r="N153" s="2" t="s">
        <v>314</v>
      </c>
      <c r="O153" s="2" t="s">
        <v>356</v>
      </c>
    </row>
    <row r="154" spans="1:15" x14ac:dyDescent="0.2">
      <c r="A154" s="20">
        <v>50393</v>
      </c>
      <c r="B154" s="21" t="s">
        <v>156</v>
      </c>
      <c r="C154" s="22">
        <v>1154133.4099999999</v>
      </c>
      <c r="D154" s="22">
        <v>456126.55</v>
      </c>
      <c r="E154" s="22">
        <v>940680.99248761812</v>
      </c>
      <c r="F154" s="8">
        <v>-698006.85999999987</v>
      </c>
      <c r="G154" s="8">
        <v>-213452.4175123818</v>
      </c>
      <c r="H154" s="10">
        <v>-0.60478871329095296</v>
      </c>
      <c r="I154" s="10">
        <v>-0.18494605187140525</v>
      </c>
      <c r="J154" s="8">
        <v>484554.44248761807</v>
      </c>
      <c r="K154" s="2" t="s">
        <v>321</v>
      </c>
      <c r="L154" s="2" t="s">
        <v>322</v>
      </c>
      <c r="M154" s="2" t="s">
        <v>365</v>
      </c>
      <c r="N154" s="2" t="s">
        <v>314</v>
      </c>
      <c r="O154" s="2" t="s">
        <v>356</v>
      </c>
    </row>
    <row r="155" spans="1:15" x14ac:dyDescent="0.2">
      <c r="A155" s="20">
        <v>50342</v>
      </c>
      <c r="B155" s="21" t="s">
        <v>143</v>
      </c>
      <c r="C155" s="22">
        <v>1155320.93</v>
      </c>
      <c r="D155" s="22">
        <v>846629.77</v>
      </c>
      <c r="E155" s="22">
        <v>1074354.8620743859</v>
      </c>
      <c r="F155" s="8">
        <v>-308691.15999999992</v>
      </c>
      <c r="G155" s="8">
        <v>-80966.067925614072</v>
      </c>
      <c r="H155" s="10">
        <v>-0.26719083155534967</v>
      </c>
      <c r="I155" s="10">
        <v>-7.0081018895428546E-2</v>
      </c>
      <c r="J155" s="8">
        <v>227725.09207438584</v>
      </c>
      <c r="K155" s="2" t="s">
        <v>333</v>
      </c>
      <c r="L155" s="2" t="s">
        <v>325</v>
      </c>
      <c r="M155" s="2" t="s">
        <v>365</v>
      </c>
      <c r="N155" s="2" t="s">
        <v>314</v>
      </c>
      <c r="O155" s="2" t="s">
        <v>364</v>
      </c>
    </row>
    <row r="156" spans="1:15" x14ac:dyDescent="0.2">
      <c r="A156" s="20">
        <v>50589</v>
      </c>
      <c r="B156" s="21" t="s">
        <v>198</v>
      </c>
      <c r="C156" s="22">
        <v>455594.8</v>
      </c>
      <c r="D156" s="22">
        <v>588670.01</v>
      </c>
      <c r="E156" s="22">
        <v>510361.98396693496</v>
      </c>
      <c r="F156" s="8">
        <v>133075.21000000002</v>
      </c>
      <c r="G156" s="8">
        <v>54767.183966934972</v>
      </c>
      <c r="H156" s="10">
        <v>0.29209115205002345</v>
      </c>
      <c r="I156" s="10">
        <v>0.12021029205542946</v>
      </c>
      <c r="J156" s="8">
        <v>-78308.026033065049</v>
      </c>
      <c r="K156" s="2" t="s">
        <v>327</v>
      </c>
      <c r="L156" s="2" t="s">
        <v>322</v>
      </c>
      <c r="M156" s="2" t="s">
        <v>365</v>
      </c>
      <c r="N156" s="2" t="s">
        <v>314</v>
      </c>
      <c r="O156" s="2" t="s">
        <v>341</v>
      </c>
    </row>
    <row r="157" spans="1:15" x14ac:dyDescent="0.2">
      <c r="A157" s="20">
        <v>50636</v>
      </c>
      <c r="B157" s="21" t="s">
        <v>206</v>
      </c>
      <c r="C157" s="22">
        <v>865756.4</v>
      </c>
      <c r="D157" s="22">
        <v>712204.99</v>
      </c>
      <c r="E157" s="22">
        <v>831544.20168154594</v>
      </c>
      <c r="F157" s="8">
        <v>-153551.41000000003</v>
      </c>
      <c r="G157" s="8">
        <v>-34212.198318454088</v>
      </c>
      <c r="H157" s="10">
        <v>-0.17736098745559378</v>
      </c>
      <c r="I157" s="10">
        <v>-3.9517118577990396E-2</v>
      </c>
      <c r="J157" s="8">
        <v>119339.21168154594</v>
      </c>
      <c r="K157" s="2" t="s">
        <v>333</v>
      </c>
      <c r="L157" s="2" t="s">
        <v>322</v>
      </c>
      <c r="M157" s="2" t="s">
        <v>365</v>
      </c>
      <c r="N157" s="2" t="s">
        <v>314</v>
      </c>
      <c r="O157" s="2" t="s">
        <v>355</v>
      </c>
    </row>
    <row r="158" spans="1:15" x14ac:dyDescent="0.2">
      <c r="A158" s="20">
        <v>50231</v>
      </c>
      <c r="B158" s="21" t="s">
        <v>104</v>
      </c>
      <c r="C158" s="22">
        <v>6678761.3200000003</v>
      </c>
      <c r="D158" s="22">
        <v>4301920.8099999996</v>
      </c>
      <c r="E158" s="22">
        <v>6009168.9961171281</v>
      </c>
      <c r="F158" s="8">
        <v>-2376840.5100000007</v>
      </c>
      <c r="G158" s="8">
        <v>-669592.32388287224</v>
      </c>
      <c r="H158" s="10">
        <v>-0.35588043891947324</v>
      </c>
      <c r="I158" s="10">
        <v>-0.10025696260139332</v>
      </c>
      <c r="J158" s="8">
        <v>1707248.1861171285</v>
      </c>
      <c r="K158" s="2" t="s">
        <v>321</v>
      </c>
      <c r="L158" s="2" t="s">
        <v>325</v>
      </c>
      <c r="M158" s="2" t="s">
        <v>365</v>
      </c>
      <c r="N158" s="2" t="s">
        <v>314</v>
      </c>
      <c r="O158" s="2" t="s">
        <v>364</v>
      </c>
    </row>
    <row r="159" spans="1:15" x14ac:dyDescent="0.2">
      <c r="A159" s="20">
        <v>50278</v>
      </c>
      <c r="B159" s="21" t="s">
        <v>121</v>
      </c>
      <c r="C159" s="22">
        <v>6457793.9400000004</v>
      </c>
      <c r="D159" s="22">
        <v>4255540.87</v>
      </c>
      <c r="E159" s="22">
        <v>5843001.1901496006</v>
      </c>
      <c r="F159" s="8">
        <v>-2202253.0700000003</v>
      </c>
      <c r="G159" s="8">
        <v>-614792.74985039979</v>
      </c>
      <c r="H159" s="10">
        <v>-0.34102250558957914</v>
      </c>
      <c r="I159" s="10">
        <v>-9.5201667250844446E-2</v>
      </c>
      <c r="J159" s="8">
        <v>1587460.3201496005</v>
      </c>
      <c r="K159" s="2" t="s">
        <v>321</v>
      </c>
      <c r="L159" s="2" t="s">
        <v>325</v>
      </c>
      <c r="M159" s="2" t="s">
        <v>366</v>
      </c>
      <c r="N159" s="2" t="s">
        <v>317</v>
      </c>
      <c r="O159" s="2" t="s">
        <v>347</v>
      </c>
    </row>
    <row r="160" spans="1:15" x14ac:dyDescent="0.2">
      <c r="A160" s="20">
        <v>50078</v>
      </c>
      <c r="B160" s="21" t="s">
        <v>40</v>
      </c>
      <c r="C160" s="22">
        <v>1142600.73</v>
      </c>
      <c r="D160" s="22">
        <v>1452630.56</v>
      </c>
      <c r="E160" s="22">
        <v>1271884.6854943875</v>
      </c>
      <c r="F160" s="8">
        <v>310029.83000000007</v>
      </c>
      <c r="G160" s="8">
        <v>129283.95549438754</v>
      </c>
      <c r="H160" s="10">
        <v>0.27133697875372448</v>
      </c>
      <c r="I160" s="10">
        <v>0.11314884727439964</v>
      </c>
      <c r="J160" s="8">
        <v>-180745.87450561253</v>
      </c>
      <c r="K160" s="2" t="s">
        <v>321</v>
      </c>
      <c r="L160" s="2" t="s">
        <v>325</v>
      </c>
      <c r="M160" s="2" t="s">
        <v>365</v>
      </c>
      <c r="N160" s="2" t="s">
        <v>314</v>
      </c>
      <c r="O160" s="2" t="s">
        <v>347</v>
      </c>
    </row>
    <row r="161" spans="1:15" x14ac:dyDescent="0.2">
      <c r="A161" s="20">
        <v>50353</v>
      </c>
      <c r="B161" s="21" t="s">
        <v>147</v>
      </c>
      <c r="C161" s="22">
        <v>3073510.55</v>
      </c>
      <c r="D161" s="22">
        <v>2122063.7799999998</v>
      </c>
      <c r="E161" s="22">
        <v>2813805.0653580152</v>
      </c>
      <c r="F161" s="8">
        <v>-951446.77</v>
      </c>
      <c r="G161" s="8">
        <v>-259705.48464198457</v>
      </c>
      <c r="H161" s="10">
        <v>-0.30956352825924094</v>
      </c>
      <c r="I161" s="10">
        <v>-8.4497996807586878E-2</v>
      </c>
      <c r="J161" s="8">
        <v>691741.28535801545</v>
      </c>
      <c r="K161" s="2" t="s">
        <v>321</v>
      </c>
      <c r="L161" s="2" t="s">
        <v>322</v>
      </c>
      <c r="M161" s="2" t="s">
        <v>365</v>
      </c>
      <c r="N161" s="2" t="s">
        <v>314</v>
      </c>
      <c r="O161" s="2" t="s">
        <v>347</v>
      </c>
    </row>
    <row r="162" spans="1:15" x14ac:dyDescent="0.2">
      <c r="A162" s="20">
        <v>50290</v>
      </c>
      <c r="B162" s="21" t="s">
        <v>126</v>
      </c>
      <c r="C162" s="22">
        <v>1129065.3600000001</v>
      </c>
      <c r="D162" s="22">
        <v>1500196.93</v>
      </c>
      <c r="E162" s="22">
        <v>1278856.7812162249</v>
      </c>
      <c r="F162" s="8">
        <v>371131.56999999983</v>
      </c>
      <c r="G162" s="8">
        <v>149791.42121622479</v>
      </c>
      <c r="H162" s="10">
        <v>0.3287068961180421</v>
      </c>
      <c r="I162" s="10">
        <v>0.13266851195950674</v>
      </c>
      <c r="J162" s="8">
        <v>-221340.14878377505</v>
      </c>
      <c r="K162" s="2" t="s">
        <v>321</v>
      </c>
      <c r="L162" s="2" t="s">
        <v>322</v>
      </c>
      <c r="M162" s="2" t="s">
        <v>366</v>
      </c>
      <c r="N162" s="2" t="s">
        <v>317</v>
      </c>
      <c r="O162" s="2" t="s">
        <v>347</v>
      </c>
    </row>
    <row r="163" spans="1:15" x14ac:dyDescent="0.2">
      <c r="A163" s="20">
        <v>50235</v>
      </c>
      <c r="B163" s="21" t="s">
        <v>107</v>
      </c>
      <c r="C163" s="22">
        <v>3326099.47</v>
      </c>
      <c r="D163" s="22">
        <v>2031254.25</v>
      </c>
      <c r="E163" s="22">
        <v>2954816.4197791205</v>
      </c>
      <c r="F163" s="8">
        <v>-1294845.2200000002</v>
      </c>
      <c r="G163" s="8">
        <v>-371283.05022087973</v>
      </c>
      <c r="H163" s="10">
        <v>-0.38929840543824751</v>
      </c>
      <c r="I163" s="10">
        <v>-0.11162716376034289</v>
      </c>
      <c r="J163" s="8">
        <v>923562.16977912048</v>
      </c>
      <c r="K163" s="2" t="s">
        <v>321</v>
      </c>
      <c r="L163" s="2" t="s">
        <v>322</v>
      </c>
      <c r="M163" s="2" t="s">
        <v>366</v>
      </c>
      <c r="N163" s="2" t="s">
        <v>317</v>
      </c>
      <c r="O163" s="2" t="s">
        <v>347</v>
      </c>
    </row>
    <row r="164" spans="1:15" x14ac:dyDescent="0.2">
      <c r="A164" s="20">
        <v>50761</v>
      </c>
      <c r="B164" s="21" t="s">
        <v>236</v>
      </c>
      <c r="C164" s="22">
        <v>2007362.84</v>
      </c>
      <c r="D164" s="22">
        <v>1695523.04</v>
      </c>
      <c r="E164" s="22">
        <v>1943072.284129964</v>
      </c>
      <c r="F164" s="8">
        <v>-311839.80000000005</v>
      </c>
      <c r="G164" s="8">
        <v>-64290.555870036129</v>
      </c>
      <c r="H164" s="10">
        <v>-0.15534799877036681</v>
      </c>
      <c r="I164" s="10">
        <v>-3.2027371728190465E-2</v>
      </c>
      <c r="J164" s="8">
        <v>247549.24412996392</v>
      </c>
      <c r="K164" s="2" t="s">
        <v>321</v>
      </c>
      <c r="L164" s="2" t="s">
        <v>322</v>
      </c>
      <c r="M164" s="2" t="s">
        <v>366</v>
      </c>
      <c r="N164" s="2" t="s">
        <v>317</v>
      </c>
      <c r="O164" s="2" t="s">
        <v>347</v>
      </c>
    </row>
    <row r="165" spans="1:15" x14ac:dyDescent="0.2">
      <c r="A165" s="20">
        <v>50009</v>
      </c>
      <c r="B165" s="21" t="s">
        <v>12</v>
      </c>
      <c r="C165" s="22">
        <v>1481619.82</v>
      </c>
      <c r="D165" s="22">
        <v>1474103</v>
      </c>
      <c r="E165" s="22">
        <v>1509922.2988237501</v>
      </c>
      <c r="F165" s="8">
        <v>-7516.8200000000652</v>
      </c>
      <c r="G165" s="8">
        <v>28302.478823750047</v>
      </c>
      <c r="H165" s="10">
        <v>-5.0733797554085537E-3</v>
      </c>
      <c r="I165" s="10">
        <v>1.9102389453557692E-2</v>
      </c>
      <c r="J165" s="8">
        <v>35819.298823750112</v>
      </c>
      <c r="K165" s="2" t="s">
        <v>321</v>
      </c>
      <c r="L165" s="2" t="s">
        <v>322</v>
      </c>
      <c r="M165" s="2" t="s">
        <v>366</v>
      </c>
      <c r="N165" s="2" t="s">
        <v>317</v>
      </c>
      <c r="O165" s="2" t="s">
        <v>347</v>
      </c>
    </row>
    <row r="166" spans="1:15" x14ac:dyDescent="0.2">
      <c r="A166" s="20">
        <v>50272</v>
      </c>
      <c r="B166" s="21" t="s">
        <v>119</v>
      </c>
      <c r="C166" s="22">
        <v>1368974.37</v>
      </c>
      <c r="D166" s="22">
        <v>713708.09</v>
      </c>
      <c r="E166" s="22">
        <v>1174538.9291689475</v>
      </c>
      <c r="F166" s="8">
        <v>-655266.28000000014</v>
      </c>
      <c r="G166" s="8">
        <v>-194435.44083105261</v>
      </c>
      <c r="H166" s="10">
        <v>-0.47865489256749205</v>
      </c>
      <c r="I166" s="10">
        <v>-0.14203000807900631</v>
      </c>
      <c r="J166" s="8">
        <v>460830.83916894754</v>
      </c>
      <c r="K166" s="2" t="s">
        <v>321</v>
      </c>
      <c r="L166" s="2" t="s">
        <v>322</v>
      </c>
      <c r="M166" s="2" t="s">
        <v>365</v>
      </c>
      <c r="N166" s="2" t="s">
        <v>314</v>
      </c>
      <c r="O166" s="2" t="s">
        <v>364</v>
      </c>
    </row>
    <row r="167" spans="1:15" x14ac:dyDescent="0.2">
      <c r="A167" s="20">
        <v>50125</v>
      </c>
      <c r="B167" s="21" t="s">
        <v>65</v>
      </c>
      <c r="C167" s="22">
        <v>5130878.1900000004</v>
      </c>
      <c r="D167" s="22">
        <v>4516194.9000000004</v>
      </c>
      <c r="E167" s="22">
        <v>5028605.85972038</v>
      </c>
      <c r="F167" s="8">
        <v>-614683.29</v>
      </c>
      <c r="G167" s="8">
        <v>-102272.33027962036</v>
      </c>
      <c r="H167" s="10">
        <v>-0.11980079573863359</v>
      </c>
      <c r="I167" s="10">
        <v>-1.9932714535875654E-2</v>
      </c>
      <c r="J167" s="8">
        <v>512410.95972037967</v>
      </c>
      <c r="K167" s="2" t="s">
        <v>327</v>
      </c>
      <c r="L167" s="2" t="s">
        <v>322</v>
      </c>
      <c r="M167" s="2" t="s">
        <v>365</v>
      </c>
      <c r="N167" s="2" t="s">
        <v>314</v>
      </c>
      <c r="O167" s="2" t="s">
        <v>344</v>
      </c>
    </row>
    <row r="168" spans="1:15" x14ac:dyDescent="0.2">
      <c r="A168" s="20">
        <v>50022</v>
      </c>
      <c r="B168" s="21" t="s">
        <v>17</v>
      </c>
      <c r="C168" s="22">
        <v>5753852.0899999999</v>
      </c>
      <c r="D168" s="22">
        <v>4223266.88</v>
      </c>
      <c r="E168" s="22">
        <v>5352926.9645086778</v>
      </c>
      <c r="F168" s="8">
        <v>-1530585.21</v>
      </c>
      <c r="G168" s="8">
        <v>-400925.12549132202</v>
      </c>
      <c r="H168" s="10">
        <v>-0.26601052409047937</v>
      </c>
      <c r="I168" s="10">
        <v>-6.9679428532428964E-2</v>
      </c>
      <c r="J168" s="8">
        <v>1129660.0845086779</v>
      </c>
      <c r="K168" s="2" t="s">
        <v>327</v>
      </c>
      <c r="L168" s="2" t="s">
        <v>322</v>
      </c>
      <c r="M168" s="2" t="s">
        <v>365</v>
      </c>
      <c r="N168" s="2" t="s">
        <v>314</v>
      </c>
      <c r="O168" s="2" t="s">
        <v>344</v>
      </c>
    </row>
    <row r="169" spans="1:15" x14ac:dyDescent="0.2">
      <c r="A169" s="20">
        <v>50292</v>
      </c>
      <c r="B169" s="38" t="s">
        <v>128</v>
      </c>
      <c r="C169" s="22">
        <v>6775146.9100000001</v>
      </c>
      <c r="D169" s="22">
        <v>3357599.63</v>
      </c>
      <c r="E169" s="22">
        <v>5753469.83901064</v>
      </c>
      <c r="F169" s="8">
        <v>-3417547.2800000003</v>
      </c>
      <c r="G169" s="8">
        <v>-1021677.0709893601</v>
      </c>
      <c r="H169" s="10">
        <v>-0.50442408487936397</v>
      </c>
      <c r="I169" s="10">
        <v>-0.15079777376950784</v>
      </c>
      <c r="J169" s="8">
        <v>2395870.2090106402</v>
      </c>
      <c r="K169" s="2" t="s">
        <v>368</v>
      </c>
      <c r="L169" s="2" t="s">
        <v>325</v>
      </c>
      <c r="M169" s="2" t="s">
        <v>365</v>
      </c>
      <c r="N169" s="2" t="s">
        <v>314</v>
      </c>
      <c r="O169" s="2" t="s">
        <v>364</v>
      </c>
    </row>
    <row r="170" spans="1:15" x14ac:dyDescent="0.2">
      <c r="A170" s="20">
        <v>50262</v>
      </c>
      <c r="B170" s="21" t="s">
        <v>118</v>
      </c>
      <c r="C170" s="22">
        <v>10199680.619999999</v>
      </c>
      <c r="D170" s="22">
        <v>9651902.9299999997</v>
      </c>
      <c r="E170" s="22">
        <v>10225748.287445785</v>
      </c>
      <c r="F170" s="8">
        <v>-547777.68999999948</v>
      </c>
      <c r="G170" s="8">
        <v>26067.667445786297</v>
      </c>
      <c r="H170" s="10">
        <v>-5.3705376708158094E-2</v>
      </c>
      <c r="I170" s="10">
        <v>2.55573369568765E-3</v>
      </c>
      <c r="J170" s="8">
        <v>573845.35744578578</v>
      </c>
      <c r="K170" s="2" t="s">
        <v>321</v>
      </c>
      <c r="L170" s="2" t="s">
        <v>325</v>
      </c>
      <c r="M170" s="2" t="s">
        <v>366</v>
      </c>
      <c r="N170" s="2" t="s">
        <v>317</v>
      </c>
      <c r="O170" s="2" t="s">
        <v>357</v>
      </c>
    </row>
    <row r="171" spans="1:15" x14ac:dyDescent="0.2">
      <c r="A171" s="20">
        <v>50093</v>
      </c>
      <c r="B171" s="21" t="s">
        <v>46</v>
      </c>
      <c r="C171" s="22">
        <v>3655013.32</v>
      </c>
      <c r="D171" s="22">
        <v>1670673.94</v>
      </c>
      <c r="E171" s="22">
        <v>3055986.0906976247</v>
      </c>
      <c r="F171" s="8">
        <v>-1984339.38</v>
      </c>
      <c r="G171" s="8">
        <v>-599027.22930237511</v>
      </c>
      <c r="H171" s="10">
        <v>-0.54290893254528549</v>
      </c>
      <c r="I171" s="10">
        <v>-0.1638919415216728</v>
      </c>
      <c r="J171" s="8">
        <v>1385312.1506976248</v>
      </c>
      <c r="K171" s="2" t="s">
        <v>321</v>
      </c>
      <c r="L171" s="2" t="s">
        <v>322</v>
      </c>
      <c r="M171" s="2" t="s">
        <v>365</v>
      </c>
      <c r="N171" s="2" t="s">
        <v>314</v>
      </c>
      <c r="O171" s="2" t="s">
        <v>358</v>
      </c>
    </row>
    <row r="172" spans="1:15" x14ac:dyDescent="0.2">
      <c r="A172" s="20">
        <v>50104</v>
      </c>
      <c r="B172" s="21" t="s">
        <v>53</v>
      </c>
      <c r="C172" s="22">
        <v>8701841.3499999996</v>
      </c>
      <c r="D172" s="22">
        <v>4169194.21</v>
      </c>
      <c r="E172" s="22">
        <v>7340890.5769495927</v>
      </c>
      <c r="F172" s="8">
        <v>-4532647.1399999997</v>
      </c>
      <c r="G172" s="8">
        <v>-1360950.7730504069</v>
      </c>
      <c r="H172" s="10">
        <v>-0.52088367940654301</v>
      </c>
      <c r="I172" s="10">
        <v>-0.15639802178769979</v>
      </c>
      <c r="J172" s="8">
        <v>3171696.3669495927</v>
      </c>
      <c r="K172" s="2" t="s">
        <v>321</v>
      </c>
      <c r="L172" s="2" t="s">
        <v>325</v>
      </c>
      <c r="M172" s="2" t="s">
        <v>365</v>
      </c>
      <c r="N172" s="2" t="s">
        <v>314</v>
      </c>
      <c r="O172" s="2" t="s">
        <v>359</v>
      </c>
    </row>
    <row r="173" spans="1:15" x14ac:dyDescent="0.2">
      <c r="A173" s="20">
        <v>50152</v>
      </c>
      <c r="B173" s="21" t="s">
        <v>81</v>
      </c>
      <c r="C173" s="22">
        <v>2318771.5299999998</v>
      </c>
      <c r="D173" s="22">
        <v>2097013.75</v>
      </c>
      <c r="E173" s="22">
        <v>2291616.8721306776</v>
      </c>
      <c r="F173" s="8">
        <v>-221757.7799999998</v>
      </c>
      <c r="G173" s="8">
        <v>-27154.657869322225</v>
      </c>
      <c r="H173" s="10">
        <v>-9.5635890440659246E-2</v>
      </c>
      <c r="I173" s="10">
        <v>-1.171079492653691E-2</v>
      </c>
      <c r="J173" s="8">
        <v>194603.12213067757</v>
      </c>
      <c r="K173" s="2" t="s">
        <v>321</v>
      </c>
      <c r="L173" s="2" t="s">
        <v>322</v>
      </c>
      <c r="M173" s="2" t="s">
        <v>365</v>
      </c>
      <c r="N173" s="2" t="s">
        <v>314</v>
      </c>
      <c r="O173" s="2" t="s">
        <v>334</v>
      </c>
    </row>
    <row r="174" spans="1:15" x14ac:dyDescent="0.2">
      <c r="A174" s="20">
        <v>50502</v>
      </c>
      <c r="B174" s="21" t="s">
        <v>176</v>
      </c>
      <c r="C174" s="22">
        <v>1638133.02</v>
      </c>
      <c r="D174" s="22">
        <v>849861.25</v>
      </c>
      <c r="E174" s="22">
        <v>1404049.6927840658</v>
      </c>
      <c r="F174" s="8">
        <v>-788271.77</v>
      </c>
      <c r="G174" s="8">
        <v>-234083.32721593417</v>
      </c>
      <c r="H174" s="10">
        <v>-0.48120131904794888</v>
      </c>
      <c r="I174" s="10">
        <v>-0.14289640972863984</v>
      </c>
      <c r="J174" s="8">
        <v>554188.44278406585</v>
      </c>
      <c r="K174" s="2" t="s">
        <v>321</v>
      </c>
      <c r="L174" s="2" t="s">
        <v>322</v>
      </c>
      <c r="M174" s="2" t="s">
        <v>365</v>
      </c>
      <c r="N174" s="2" t="s">
        <v>314</v>
      </c>
      <c r="O174" s="2" t="s">
        <v>359</v>
      </c>
    </row>
    <row r="175" spans="1:15" x14ac:dyDescent="0.2">
      <c r="A175" s="20">
        <v>50334</v>
      </c>
      <c r="B175" s="21" t="s">
        <v>141</v>
      </c>
      <c r="C175" s="22">
        <v>2199904.63</v>
      </c>
      <c r="D175" s="22">
        <v>2079765.77</v>
      </c>
      <c r="E175" s="22">
        <v>2204849.1859054388</v>
      </c>
      <c r="F175" s="8">
        <v>-120138.85999999987</v>
      </c>
      <c r="G175" s="8">
        <v>4944.5559054389596</v>
      </c>
      <c r="H175" s="10">
        <v>-5.4610940111526507E-2</v>
      </c>
      <c r="I175" s="10">
        <v>2.2476228460135382E-3</v>
      </c>
      <c r="J175" s="8">
        <v>125083.41590543883</v>
      </c>
      <c r="K175" s="2" t="s">
        <v>333</v>
      </c>
      <c r="L175" s="2" t="s">
        <v>322</v>
      </c>
      <c r="M175" s="2" t="s">
        <v>366</v>
      </c>
      <c r="N175" s="2" t="s">
        <v>317</v>
      </c>
      <c r="O175" s="2" t="s">
        <v>364</v>
      </c>
    </row>
    <row r="176" spans="1:15" x14ac:dyDescent="0.2">
      <c r="A176" s="20">
        <v>50099</v>
      </c>
      <c r="B176" s="21" t="s">
        <v>48</v>
      </c>
      <c r="C176" s="22">
        <v>2398502.59</v>
      </c>
      <c r="D176" s="22">
        <v>2841873.71</v>
      </c>
      <c r="E176" s="22">
        <v>2599313.5104332995</v>
      </c>
      <c r="F176" s="8">
        <v>443371.12000000011</v>
      </c>
      <c r="G176" s="8">
        <v>200810.92043329962</v>
      </c>
      <c r="H176" s="10">
        <v>0.18485330049195409</v>
      </c>
      <c r="I176" s="10">
        <v>8.3723453654181643E-2</v>
      </c>
      <c r="J176" s="8">
        <v>-242560.1995667005</v>
      </c>
      <c r="K176" s="2" t="s">
        <v>321</v>
      </c>
      <c r="L176" s="2" t="s">
        <v>322</v>
      </c>
      <c r="M176" s="2" t="s">
        <v>365</v>
      </c>
      <c r="N176" s="2" t="s">
        <v>314</v>
      </c>
      <c r="O176" s="2" t="s">
        <v>364</v>
      </c>
    </row>
    <row r="177" spans="1:15" x14ac:dyDescent="0.2">
      <c r="A177" s="20">
        <v>50588</v>
      </c>
      <c r="B177" s="21" t="s">
        <v>197</v>
      </c>
      <c r="C177" s="22">
        <v>520550</v>
      </c>
      <c r="D177" s="22">
        <v>458969.61</v>
      </c>
      <c r="E177" s="22">
        <v>510440.06563320977</v>
      </c>
      <c r="F177" s="8">
        <v>-61580.390000000014</v>
      </c>
      <c r="G177" s="8">
        <v>-10109.934366790229</v>
      </c>
      <c r="H177" s="10">
        <v>-0.11829870329459229</v>
      </c>
      <c r="I177" s="10">
        <v>-1.9421639356046929E-2</v>
      </c>
      <c r="J177" s="8">
        <v>51470.455633209785</v>
      </c>
      <c r="K177" s="2" t="s">
        <v>327</v>
      </c>
      <c r="L177" s="2" t="s">
        <v>325</v>
      </c>
      <c r="M177" s="2" t="s">
        <v>365</v>
      </c>
      <c r="N177" s="2" t="s">
        <v>314</v>
      </c>
      <c r="O177" s="2" t="s">
        <v>331</v>
      </c>
    </row>
    <row r="178" spans="1:15" x14ac:dyDescent="0.2">
      <c r="A178" s="20">
        <v>50132</v>
      </c>
      <c r="B178" s="21" t="s">
        <v>71</v>
      </c>
      <c r="C178" s="22">
        <v>1963870.56</v>
      </c>
      <c r="D178" s="22">
        <v>597967.06000000006</v>
      </c>
      <c r="E178" s="22">
        <v>1540037.2106824885</v>
      </c>
      <c r="F178" s="8">
        <v>-1365903.5</v>
      </c>
      <c r="G178" s="8">
        <v>-423833.34931751154</v>
      </c>
      <c r="H178" s="10">
        <v>-0.69551605274840511</v>
      </c>
      <c r="I178" s="10">
        <v>-0.21581531794921938</v>
      </c>
      <c r="J178" s="8">
        <v>942070.15068248846</v>
      </c>
      <c r="K178" s="2" t="s">
        <v>327</v>
      </c>
      <c r="L178" s="2" t="s">
        <v>325</v>
      </c>
      <c r="M178" s="2" t="s">
        <v>365</v>
      </c>
      <c r="N178" s="2" t="s">
        <v>314</v>
      </c>
      <c r="O178" s="2" t="s">
        <v>328</v>
      </c>
    </row>
    <row r="179" spans="1:15" x14ac:dyDescent="0.2">
      <c r="A179" s="20">
        <v>50054</v>
      </c>
      <c r="B179" s="21" t="s">
        <v>30</v>
      </c>
      <c r="C179" s="22">
        <v>722799.79</v>
      </c>
      <c r="D179" s="22">
        <v>514857.71</v>
      </c>
      <c r="E179" s="22">
        <v>667104.01120857499</v>
      </c>
      <c r="F179" s="8">
        <v>-207942.08000000002</v>
      </c>
      <c r="G179" s="8">
        <v>-55695.778791425051</v>
      </c>
      <c r="H179" s="10">
        <v>-0.28768973494029376</v>
      </c>
      <c r="I179" s="10">
        <v>-7.7055610090070795E-2</v>
      </c>
      <c r="J179" s="8">
        <v>152246.30120857497</v>
      </c>
      <c r="K179" s="2" t="s">
        <v>333</v>
      </c>
      <c r="L179" s="2" t="s">
        <v>325</v>
      </c>
      <c r="M179" s="2" t="s">
        <v>365</v>
      </c>
      <c r="N179" s="2" t="s">
        <v>314</v>
      </c>
      <c r="O179" s="2" t="s">
        <v>364</v>
      </c>
    </row>
    <row r="180" spans="1:15" x14ac:dyDescent="0.2">
      <c r="A180" s="20">
        <v>50167</v>
      </c>
      <c r="B180" s="38" t="s">
        <v>85</v>
      </c>
      <c r="C180" s="22">
        <v>3175010.35</v>
      </c>
      <c r="D180" s="22">
        <v>2003290.01</v>
      </c>
      <c r="E180" s="22">
        <v>2842472.6051950082</v>
      </c>
      <c r="F180" s="8">
        <v>-1171720.3400000001</v>
      </c>
      <c r="G180" s="8">
        <v>-332537.74480499187</v>
      </c>
      <c r="H180" s="10">
        <v>-0.36904457335076091</v>
      </c>
      <c r="I180" s="10">
        <v>-0.10473595615365218</v>
      </c>
      <c r="J180" s="8">
        <v>839182.59519500821</v>
      </c>
      <c r="K180" s="2" t="s">
        <v>368</v>
      </c>
      <c r="L180" s="2" t="s">
        <v>325</v>
      </c>
      <c r="M180" s="2" t="s">
        <v>365</v>
      </c>
      <c r="N180" s="2" t="s">
        <v>314</v>
      </c>
      <c r="O180" s="2" t="s">
        <v>364</v>
      </c>
    </row>
    <row r="181" spans="1:15" x14ac:dyDescent="0.2">
      <c r="A181" s="20">
        <v>50773</v>
      </c>
      <c r="B181" s="38" t="s">
        <v>243</v>
      </c>
      <c r="C181" s="22">
        <v>694493.71</v>
      </c>
      <c r="D181" s="22">
        <v>570007.64</v>
      </c>
      <c r="E181" s="22">
        <v>666603.60934735811</v>
      </c>
      <c r="F181" s="8">
        <v>-124486.06999999995</v>
      </c>
      <c r="G181" s="8">
        <v>-27890.10065264185</v>
      </c>
      <c r="H181" s="10">
        <v>-0.17924722457169548</v>
      </c>
      <c r="I181" s="10">
        <v>-4.0158895971342708E-2</v>
      </c>
      <c r="J181" s="8">
        <v>96595.969347358099</v>
      </c>
      <c r="K181" s="2" t="s">
        <v>368</v>
      </c>
      <c r="L181" s="2" t="s">
        <v>322</v>
      </c>
      <c r="M181" s="2" t="s">
        <v>365</v>
      </c>
      <c r="N181" s="2" t="s">
        <v>314</v>
      </c>
      <c r="O181" s="2" t="s">
        <v>329</v>
      </c>
    </row>
    <row r="182" spans="1:15" x14ac:dyDescent="0.2">
      <c r="A182" s="20">
        <v>50113</v>
      </c>
      <c r="B182" s="38" t="s">
        <v>58</v>
      </c>
      <c r="C182" s="22">
        <v>1970551.81</v>
      </c>
      <c r="D182" s="22">
        <v>1161296.8899999999</v>
      </c>
      <c r="E182" s="22">
        <v>1736252.9375629893</v>
      </c>
      <c r="F182" s="8">
        <v>-809254.92000000016</v>
      </c>
      <c r="G182" s="8">
        <v>-234298.87243701075</v>
      </c>
      <c r="H182" s="10">
        <v>-0.41067426692018827</v>
      </c>
      <c r="I182" s="10">
        <v>-0.11890013307339062</v>
      </c>
      <c r="J182" s="8">
        <v>574956.04756298941</v>
      </c>
      <c r="K182" s="2" t="s">
        <v>368</v>
      </c>
      <c r="L182" s="2" t="s">
        <v>325</v>
      </c>
      <c r="M182" s="2" t="s">
        <v>365</v>
      </c>
      <c r="N182" s="2" t="s">
        <v>314</v>
      </c>
      <c r="O182" s="2" t="s">
        <v>364</v>
      </c>
    </row>
    <row r="183" spans="1:15" x14ac:dyDescent="0.2">
      <c r="A183" s="20">
        <v>50396</v>
      </c>
      <c r="B183" s="21" t="s">
        <v>158</v>
      </c>
      <c r="C183" s="22">
        <v>3106114.75</v>
      </c>
      <c r="D183" s="22">
        <v>2660215.66</v>
      </c>
      <c r="E183" s="22">
        <v>3019096.9994762191</v>
      </c>
      <c r="F183" s="8">
        <v>-445899.08999999985</v>
      </c>
      <c r="G183" s="8">
        <v>-87017.750523780938</v>
      </c>
      <c r="H183" s="10">
        <v>-0.14355525339171704</v>
      </c>
      <c r="I183" s="10">
        <v>-2.8014982551362901E-2</v>
      </c>
      <c r="J183" s="8">
        <v>358881.33947621891</v>
      </c>
      <c r="K183" s="2" t="s">
        <v>321</v>
      </c>
      <c r="L183" s="2" t="s">
        <v>322</v>
      </c>
      <c r="M183" s="2" t="s">
        <v>366</v>
      </c>
      <c r="N183" s="2" t="s">
        <v>316</v>
      </c>
      <c r="O183" s="2" t="s">
        <v>360</v>
      </c>
    </row>
    <row r="184" spans="1:15" x14ac:dyDescent="0.2">
      <c r="A184" s="20">
        <v>50038</v>
      </c>
      <c r="B184" s="38" t="s">
        <v>24</v>
      </c>
      <c r="C184" s="22">
        <v>17302101.829999998</v>
      </c>
      <c r="D184" s="22">
        <v>19594357.550000001</v>
      </c>
      <c r="E184" s="22">
        <v>18442401.860479001</v>
      </c>
      <c r="F184" s="8">
        <v>2292255.7200000025</v>
      </c>
      <c r="G184" s="8">
        <v>1140300.0304790027</v>
      </c>
      <c r="H184" s="10">
        <v>0.13248423472028559</v>
      </c>
      <c r="I184" s="10">
        <v>6.5905289523949293E-2</v>
      </c>
      <c r="J184" s="8">
        <v>-1151955.6895209998</v>
      </c>
      <c r="K184" s="2" t="s">
        <v>368</v>
      </c>
      <c r="L184" s="2" t="s">
        <v>325</v>
      </c>
      <c r="M184" s="2" t="s">
        <v>365</v>
      </c>
      <c r="N184" s="2" t="s">
        <v>314</v>
      </c>
      <c r="O184" s="2" t="s">
        <v>364</v>
      </c>
    </row>
    <row r="185" spans="1:15" x14ac:dyDescent="0.2">
      <c r="A185" s="20">
        <v>50112</v>
      </c>
      <c r="B185" s="21" t="s">
        <v>57</v>
      </c>
      <c r="C185" s="22">
        <v>3739044.35</v>
      </c>
      <c r="D185" s="22">
        <v>2585708.06</v>
      </c>
      <c r="E185" s="22">
        <v>3424509.6541452054</v>
      </c>
      <c r="F185" s="8">
        <v>-1153336.29</v>
      </c>
      <c r="G185" s="8">
        <v>-314534.6958547947</v>
      </c>
      <c r="H185" s="10">
        <v>-0.30845750465623656</v>
      </c>
      <c r="I185" s="10">
        <v>-8.4121680946307759E-2</v>
      </c>
      <c r="J185" s="8">
        <v>838801.59414520534</v>
      </c>
      <c r="K185" s="2" t="s">
        <v>321</v>
      </c>
      <c r="L185" s="2" t="s">
        <v>325</v>
      </c>
      <c r="M185" s="2" t="s">
        <v>366</v>
      </c>
      <c r="N185" s="2" t="s">
        <v>317</v>
      </c>
      <c r="O185" s="2" t="s">
        <v>357</v>
      </c>
    </row>
    <row r="186" spans="1:15" x14ac:dyDescent="0.2">
      <c r="A186" s="20">
        <v>50174</v>
      </c>
      <c r="B186" s="21" t="s">
        <v>88</v>
      </c>
      <c r="C186" s="22">
        <v>2362404.7200000002</v>
      </c>
      <c r="D186" s="22">
        <v>2114266.19</v>
      </c>
      <c r="E186" s="22">
        <v>2327183.035558294</v>
      </c>
      <c r="F186" s="8">
        <v>-248138.53000000026</v>
      </c>
      <c r="G186" s="8">
        <v>-35221.684441706166</v>
      </c>
      <c r="H186" s="10">
        <v>-0.10503641814599839</v>
      </c>
      <c r="I186" s="10">
        <v>-1.4909250791585857E-2</v>
      </c>
      <c r="J186" s="8">
        <v>212916.8455582941</v>
      </c>
      <c r="K186" s="2" t="s">
        <v>321</v>
      </c>
      <c r="L186" s="2" t="s">
        <v>322</v>
      </c>
      <c r="M186" s="2" t="s">
        <v>366</v>
      </c>
      <c r="N186" s="2" t="s">
        <v>317</v>
      </c>
      <c r="O186" s="2" t="s">
        <v>347</v>
      </c>
    </row>
    <row r="187" spans="1:15" x14ac:dyDescent="0.2">
      <c r="A187" s="20">
        <v>50503</v>
      </c>
      <c r="B187" s="21" t="s">
        <v>177</v>
      </c>
      <c r="C187" s="22">
        <v>1625195.2</v>
      </c>
      <c r="D187" s="22">
        <v>1964057.54</v>
      </c>
      <c r="E187" s="22">
        <v>1774340.9423395533</v>
      </c>
      <c r="F187" s="8">
        <v>338862.34000000008</v>
      </c>
      <c r="G187" s="8">
        <v>149145.74233955331</v>
      </c>
      <c r="H187" s="10">
        <v>0.20850562443206827</v>
      </c>
      <c r="I187" s="10">
        <v>9.1770971474413238E-2</v>
      </c>
      <c r="J187" s="8">
        <v>-189716.59766044677</v>
      </c>
      <c r="K187" s="2" t="s">
        <v>321</v>
      </c>
      <c r="L187" s="2" t="s">
        <v>322</v>
      </c>
      <c r="M187" s="2" t="s">
        <v>365</v>
      </c>
      <c r="N187" s="2" t="s">
        <v>314</v>
      </c>
      <c r="O187" s="2" t="s">
        <v>361</v>
      </c>
    </row>
    <row r="188" spans="1:15" x14ac:dyDescent="0.2">
      <c r="A188" s="20">
        <v>50324</v>
      </c>
      <c r="B188" s="21" t="s">
        <v>138</v>
      </c>
      <c r="C188" s="22">
        <v>2536926.0299999998</v>
      </c>
      <c r="D188" s="22">
        <v>1010843.7</v>
      </c>
      <c r="E188" s="22">
        <v>2070529.013683948</v>
      </c>
      <c r="F188" s="8">
        <v>-1526082.3299999998</v>
      </c>
      <c r="G188" s="8">
        <v>-466397.01631605183</v>
      </c>
      <c r="H188" s="10">
        <v>-0.60154782281925656</v>
      </c>
      <c r="I188" s="10">
        <v>-0.18384336429235656</v>
      </c>
      <c r="J188" s="8">
        <v>1059685.313683948</v>
      </c>
      <c r="K188" s="2" t="s">
        <v>321</v>
      </c>
      <c r="L188" s="2" t="s">
        <v>322</v>
      </c>
      <c r="M188" s="2" t="s">
        <v>365</v>
      </c>
      <c r="N188" s="2" t="s">
        <v>314</v>
      </c>
      <c r="O188" s="2" t="s">
        <v>361</v>
      </c>
    </row>
    <row r="189" spans="1:15" x14ac:dyDescent="0.2">
      <c r="A189" s="20">
        <v>50077</v>
      </c>
      <c r="B189" s="21" t="s">
        <v>39</v>
      </c>
      <c r="C189" s="22">
        <v>8399259.8800000008</v>
      </c>
      <c r="D189" s="22">
        <v>6266225.9299999997</v>
      </c>
      <c r="E189" s="22">
        <v>7848456.3468461717</v>
      </c>
      <c r="F189" s="8">
        <v>-2133033.9500000011</v>
      </c>
      <c r="G189" s="8">
        <v>-550803.53315382916</v>
      </c>
      <c r="H189" s="10">
        <v>-0.25395498894838348</v>
      </c>
      <c r="I189" s="10">
        <v>-6.5577627198484673E-2</v>
      </c>
      <c r="J189" s="8">
        <v>1582230.416846172</v>
      </c>
      <c r="K189" s="2" t="s">
        <v>321</v>
      </c>
      <c r="L189" s="2" t="s">
        <v>325</v>
      </c>
      <c r="M189" s="2" t="s">
        <v>366</v>
      </c>
      <c r="N189" s="2" t="s">
        <v>317</v>
      </c>
      <c r="O189" s="2" t="s">
        <v>361</v>
      </c>
    </row>
    <row r="190" spans="1:15" x14ac:dyDescent="0.2">
      <c r="A190" s="20">
        <v>50289</v>
      </c>
      <c r="B190" s="21" t="s">
        <v>125</v>
      </c>
      <c r="C190" s="22">
        <v>1239620.1000000001</v>
      </c>
      <c r="D190" s="22">
        <v>909493.22</v>
      </c>
      <c r="E190" s="22">
        <v>1153116.5272925796</v>
      </c>
      <c r="F190" s="8">
        <v>-330126.88000000012</v>
      </c>
      <c r="G190" s="8">
        <v>-86503.572707420448</v>
      </c>
      <c r="H190" s="10">
        <v>-0.26631294539351219</v>
      </c>
      <c r="I190" s="10">
        <v>-6.9782325010235347E-2</v>
      </c>
      <c r="J190" s="8">
        <v>243623.30729257967</v>
      </c>
      <c r="K190" s="2" t="s">
        <v>321</v>
      </c>
      <c r="L190" s="2" t="s">
        <v>322</v>
      </c>
      <c r="M190" s="2" t="s">
        <v>365</v>
      </c>
      <c r="N190" s="2" t="s">
        <v>314</v>
      </c>
      <c r="O190" s="2" t="s">
        <v>359</v>
      </c>
    </row>
    <row r="191" spans="1:15" x14ac:dyDescent="0.2">
      <c r="A191" s="20">
        <v>50222</v>
      </c>
      <c r="B191" s="21" t="s">
        <v>98</v>
      </c>
      <c r="C191" s="22">
        <v>3753163.84</v>
      </c>
      <c r="D191" s="22">
        <v>2556285.31</v>
      </c>
      <c r="E191" s="22">
        <v>3424108.3270396446</v>
      </c>
      <c r="F191" s="8">
        <v>-1196878.5299999998</v>
      </c>
      <c r="G191" s="8">
        <v>-329055.51296035526</v>
      </c>
      <c r="H191" s="10">
        <v>-0.31889855626446617</v>
      </c>
      <c r="I191" s="10">
        <v>-8.7674166913095722E-2</v>
      </c>
      <c r="J191" s="8">
        <v>867823.01703964453</v>
      </c>
      <c r="K191" s="2" t="s">
        <v>321</v>
      </c>
      <c r="L191" s="2" t="s">
        <v>325</v>
      </c>
      <c r="M191" s="2" t="s">
        <v>365</v>
      </c>
      <c r="N191" s="2" t="s">
        <v>314</v>
      </c>
      <c r="O191" s="2" t="s">
        <v>345</v>
      </c>
    </row>
    <row r="192" spans="1:15" x14ac:dyDescent="0.2">
      <c r="A192" s="20">
        <v>50234</v>
      </c>
      <c r="B192" s="21" t="s">
        <v>106</v>
      </c>
      <c r="C192" s="22">
        <v>261534.48</v>
      </c>
      <c r="D192" s="22">
        <v>371738.75</v>
      </c>
      <c r="E192" s="22">
        <v>304478.00750164932</v>
      </c>
      <c r="F192" s="8">
        <v>110204.26999999999</v>
      </c>
      <c r="G192" s="8">
        <v>42943.527501649311</v>
      </c>
      <c r="H192" s="10">
        <v>0.42137568247215429</v>
      </c>
      <c r="I192" s="10">
        <v>0.16419834012574291</v>
      </c>
      <c r="J192" s="8">
        <v>-67260.742498350679</v>
      </c>
      <c r="K192" s="2" t="s">
        <v>321</v>
      </c>
      <c r="L192" s="2" t="s">
        <v>322</v>
      </c>
      <c r="M192" s="2" t="s">
        <v>365</v>
      </c>
      <c r="N192" s="2" t="s">
        <v>314</v>
      </c>
      <c r="O192" s="2" t="s">
        <v>345</v>
      </c>
    </row>
    <row r="193" spans="1:15" x14ac:dyDescent="0.2">
      <c r="A193" s="20">
        <v>50100</v>
      </c>
      <c r="B193" s="21" t="s">
        <v>49</v>
      </c>
      <c r="C193" s="22">
        <v>6687256.4500000002</v>
      </c>
      <c r="D193" s="22">
        <v>4976527.13</v>
      </c>
      <c r="E193" s="22">
        <v>6244480.1785411965</v>
      </c>
      <c r="F193" s="8">
        <v>-1710729.3200000003</v>
      </c>
      <c r="G193" s="8">
        <v>-442776.27145880368</v>
      </c>
      <c r="H193" s="10">
        <v>-0.25581930838019534</v>
      </c>
      <c r="I193" s="10">
        <v>-6.6211947271560614E-2</v>
      </c>
      <c r="J193" s="8">
        <v>1267953.0485411966</v>
      </c>
      <c r="K193" s="2" t="s">
        <v>321</v>
      </c>
      <c r="L193" s="2" t="s">
        <v>322</v>
      </c>
      <c r="M193" s="2" t="s">
        <v>365</v>
      </c>
      <c r="N193" s="2" t="s">
        <v>314</v>
      </c>
      <c r="O193" s="2" t="s">
        <v>345</v>
      </c>
    </row>
    <row r="194" spans="1:15" x14ac:dyDescent="0.2">
      <c r="A194" s="20">
        <v>50764</v>
      </c>
      <c r="B194" s="21" t="s">
        <v>238</v>
      </c>
      <c r="C194" s="22">
        <v>1164020.76</v>
      </c>
      <c r="D194" s="22">
        <v>812959.61</v>
      </c>
      <c r="E194" s="22">
        <v>1068819.8400903351</v>
      </c>
      <c r="F194" s="8">
        <v>-351061.15</v>
      </c>
      <c r="G194" s="8">
        <v>-95200.919909664895</v>
      </c>
      <c r="H194" s="10">
        <v>-0.30159354718037851</v>
      </c>
      <c r="I194" s="10">
        <v>-8.1786273218756769E-2</v>
      </c>
      <c r="J194" s="8">
        <v>255860.23009033513</v>
      </c>
      <c r="K194" s="2" t="s">
        <v>327</v>
      </c>
      <c r="L194" s="2" t="s">
        <v>322</v>
      </c>
      <c r="M194" s="2" t="s">
        <v>365</v>
      </c>
      <c r="N194" s="2" t="s">
        <v>314</v>
      </c>
      <c r="O194" s="2" t="s">
        <v>331</v>
      </c>
    </row>
    <row r="195" spans="1:15" x14ac:dyDescent="0.2">
      <c r="A195" s="20">
        <v>50755</v>
      </c>
      <c r="B195" s="21" t="s">
        <v>233</v>
      </c>
      <c r="C195" s="22">
        <v>858863.74</v>
      </c>
      <c r="D195" s="22">
        <v>1373726.53</v>
      </c>
      <c r="E195" s="22">
        <v>1051930.6695885458</v>
      </c>
      <c r="F195" s="8">
        <v>514862.79000000004</v>
      </c>
      <c r="G195" s="8">
        <v>193066.92958854581</v>
      </c>
      <c r="H195" s="10">
        <v>0.59946970167817315</v>
      </c>
      <c r="I195" s="10">
        <v>0.22479343415818884</v>
      </c>
      <c r="J195" s="8">
        <v>-321795.86041145422</v>
      </c>
      <c r="K195" s="2" t="s">
        <v>321</v>
      </c>
      <c r="L195" s="2" t="s">
        <v>322</v>
      </c>
      <c r="M195" s="2" t="s">
        <v>365</v>
      </c>
      <c r="N195" s="2" t="s">
        <v>314</v>
      </c>
      <c r="O195" s="2" t="s">
        <v>331</v>
      </c>
    </row>
    <row r="196" spans="1:15" x14ac:dyDescent="0.2">
      <c r="A196" s="20">
        <v>50150</v>
      </c>
      <c r="B196" s="21" t="s">
        <v>80</v>
      </c>
      <c r="C196" s="22">
        <v>904312.29</v>
      </c>
      <c r="D196" s="22">
        <v>986578.24</v>
      </c>
      <c r="E196" s="22">
        <v>951138.16389449663</v>
      </c>
      <c r="F196" s="8">
        <v>82265.949999999953</v>
      </c>
      <c r="G196" s="8">
        <v>46825.873894496588</v>
      </c>
      <c r="H196" s="10">
        <v>9.0970730918629839E-2</v>
      </c>
      <c r="I196" s="10">
        <v>5.1780645261933336E-2</v>
      </c>
      <c r="J196" s="8">
        <v>-35440.076105503365</v>
      </c>
      <c r="K196" s="2" t="s">
        <v>321</v>
      </c>
      <c r="L196" s="2" t="s">
        <v>322</v>
      </c>
      <c r="M196" s="2" t="s">
        <v>366</v>
      </c>
      <c r="N196" s="2" t="s">
        <v>317</v>
      </c>
      <c r="O196" s="2" t="s">
        <v>334</v>
      </c>
    </row>
    <row r="197" spans="1:15" x14ac:dyDescent="0.2">
      <c r="A197" s="20">
        <v>50261</v>
      </c>
      <c r="B197" s="21" t="s">
        <v>117</v>
      </c>
      <c r="C197" s="22">
        <v>1244268.75</v>
      </c>
      <c r="D197" s="22">
        <v>266593.84999999998</v>
      </c>
      <c r="E197" s="22">
        <v>937538.86405660678</v>
      </c>
      <c r="F197" s="8">
        <v>-977674.9</v>
      </c>
      <c r="G197" s="8">
        <v>-306729.88594339322</v>
      </c>
      <c r="H197" s="10">
        <v>-0.78574254958986955</v>
      </c>
      <c r="I197" s="10">
        <v>-0.24651417625283381</v>
      </c>
      <c r="J197" s="8">
        <v>670945.0140566068</v>
      </c>
      <c r="K197" s="2" t="s">
        <v>333</v>
      </c>
      <c r="L197" s="2" t="s">
        <v>325</v>
      </c>
      <c r="M197" s="2" t="s">
        <v>365</v>
      </c>
      <c r="N197" s="2" t="s">
        <v>314</v>
      </c>
      <c r="O197" s="2" t="s">
        <v>364</v>
      </c>
    </row>
    <row r="198" spans="1:15" x14ac:dyDescent="0.2">
      <c r="A198" s="20">
        <v>50506</v>
      </c>
      <c r="B198" s="21" t="s">
        <v>178</v>
      </c>
      <c r="C198" s="22">
        <v>913689.7</v>
      </c>
      <c r="D198" s="22">
        <v>565833.04</v>
      </c>
      <c r="E198" s="22">
        <v>814365.04540195316</v>
      </c>
      <c r="F198" s="8">
        <v>-347856.65999999992</v>
      </c>
      <c r="G198" s="8">
        <v>-99324.654598046793</v>
      </c>
      <c r="H198" s="10">
        <v>-0.38071640733172318</v>
      </c>
      <c r="I198" s="10">
        <v>-0.10870720617518924</v>
      </c>
      <c r="J198" s="8">
        <v>248532.00540195312</v>
      </c>
      <c r="K198" s="2" t="s">
        <v>327</v>
      </c>
      <c r="L198" s="2" t="s">
        <v>322</v>
      </c>
      <c r="M198" s="2" t="s">
        <v>365</v>
      </c>
      <c r="N198" s="2" t="s">
        <v>317</v>
      </c>
      <c r="O198" s="2" t="s">
        <v>341</v>
      </c>
    </row>
    <row r="199" spans="1:15" x14ac:dyDescent="0.2">
      <c r="A199" s="20">
        <v>50763</v>
      </c>
      <c r="B199" s="21" t="s">
        <v>237</v>
      </c>
      <c r="C199" s="22">
        <v>2470913.0299999998</v>
      </c>
      <c r="D199" s="22">
        <v>246396.76</v>
      </c>
      <c r="E199" s="22">
        <v>1765504.3841190476</v>
      </c>
      <c r="F199" s="8">
        <v>-2224516.2699999996</v>
      </c>
      <c r="G199" s="8">
        <v>-705408.64588095224</v>
      </c>
      <c r="H199" s="10">
        <v>-0.90028108759457215</v>
      </c>
      <c r="I199" s="10">
        <v>-0.28548501599060827</v>
      </c>
      <c r="J199" s="8">
        <v>1519107.6241190473</v>
      </c>
      <c r="K199" s="2" t="s">
        <v>327</v>
      </c>
      <c r="L199" s="2" t="s">
        <v>325</v>
      </c>
      <c r="M199" s="2" t="s">
        <v>365</v>
      </c>
      <c r="N199" s="2" t="s">
        <v>314</v>
      </c>
      <c r="O199" s="2" t="s">
        <v>362</v>
      </c>
    </row>
    <row r="200" spans="1:15" x14ac:dyDescent="0.2">
      <c r="A200" s="20">
        <v>50090</v>
      </c>
      <c r="B200" s="21" t="s">
        <v>44</v>
      </c>
      <c r="C200" s="22">
        <v>158207.84</v>
      </c>
      <c r="D200" s="22">
        <v>119180.26</v>
      </c>
      <c r="E200" s="22">
        <v>148224.2544440786</v>
      </c>
      <c r="F200" s="8">
        <v>-39027.58</v>
      </c>
      <c r="G200" s="8">
        <v>-9983.585555921396</v>
      </c>
      <c r="H200" s="10">
        <v>-0.24668549927740624</v>
      </c>
      <c r="I200" s="10">
        <v>-6.3104240320336819E-2</v>
      </c>
      <c r="J200" s="8">
        <v>29043.994444078606</v>
      </c>
      <c r="K200" s="2" t="s">
        <v>333</v>
      </c>
      <c r="L200" s="2" t="s">
        <v>322</v>
      </c>
      <c r="M200" s="2" t="s">
        <v>365</v>
      </c>
      <c r="N200" s="2" t="s">
        <v>314</v>
      </c>
      <c r="O200" s="2" t="s">
        <v>364</v>
      </c>
    </row>
    <row r="201" spans="1:15" x14ac:dyDescent="0.2">
      <c r="A201" s="20">
        <v>50747</v>
      </c>
      <c r="B201" s="21" t="s">
        <v>232</v>
      </c>
      <c r="C201" s="22">
        <v>925234.8</v>
      </c>
      <c r="D201" s="22">
        <v>539146.74</v>
      </c>
      <c r="E201" s="22">
        <v>813142.67912202328</v>
      </c>
      <c r="F201" s="8">
        <v>-386088.06000000006</v>
      </c>
      <c r="G201" s="8">
        <v>-112092.12087797676</v>
      </c>
      <c r="H201" s="10">
        <v>-0.41728657417554987</v>
      </c>
      <c r="I201" s="10">
        <v>-0.12114991878599546</v>
      </c>
      <c r="J201" s="8">
        <v>273995.93912202329</v>
      </c>
      <c r="K201" s="2" t="s">
        <v>327</v>
      </c>
      <c r="L201" s="2" t="s">
        <v>325</v>
      </c>
      <c r="M201" s="2" t="s">
        <v>365</v>
      </c>
      <c r="N201" s="2" t="s">
        <v>314</v>
      </c>
      <c r="O201" s="2" t="s">
        <v>332</v>
      </c>
    </row>
    <row r="202" spans="1:15" x14ac:dyDescent="0.2">
      <c r="A202" s="20">
        <v>50135</v>
      </c>
      <c r="B202" s="21" t="s">
        <v>72</v>
      </c>
      <c r="C202" s="22">
        <v>3485412.61</v>
      </c>
      <c r="D202" s="22">
        <v>1110878.46</v>
      </c>
      <c r="E202" s="22">
        <v>2750092.1289976039</v>
      </c>
      <c r="F202" s="8">
        <v>-2374534.15</v>
      </c>
      <c r="G202" s="8">
        <v>-735320.48100239597</v>
      </c>
      <c r="H202" s="10">
        <v>-0.68127777560315883</v>
      </c>
      <c r="I202" s="10">
        <v>-0.21097085575827879</v>
      </c>
      <c r="J202" s="8">
        <v>1639213.6689976039</v>
      </c>
      <c r="K202" s="2" t="s">
        <v>327</v>
      </c>
      <c r="L202" s="2" t="s">
        <v>325</v>
      </c>
      <c r="M202" s="2" t="s">
        <v>365</v>
      </c>
      <c r="N202" s="2" t="s">
        <v>314</v>
      </c>
      <c r="O202" s="2" t="s">
        <v>343</v>
      </c>
    </row>
    <row r="203" spans="1:15" x14ac:dyDescent="0.2">
      <c r="A203" s="20">
        <v>50701</v>
      </c>
      <c r="B203" s="21" t="s">
        <v>215</v>
      </c>
      <c r="C203" s="22">
        <v>2950940.69</v>
      </c>
      <c r="D203" s="22">
        <v>2123590.06</v>
      </c>
      <c r="E203" s="22">
        <v>2730904.989697516</v>
      </c>
      <c r="F203" s="8">
        <v>-827350.62999999989</v>
      </c>
      <c r="G203" s="8">
        <v>-220035.70030248398</v>
      </c>
      <c r="H203" s="10">
        <v>-0.28036843736090133</v>
      </c>
      <c r="I203" s="10">
        <v>-7.4564595977184484E-2</v>
      </c>
      <c r="J203" s="8">
        <v>607314.92969751591</v>
      </c>
      <c r="K203" s="2" t="s">
        <v>327</v>
      </c>
      <c r="L203" s="2" t="s">
        <v>322</v>
      </c>
      <c r="M203" s="2" t="s">
        <v>365</v>
      </c>
      <c r="N203" s="2" t="s">
        <v>314</v>
      </c>
      <c r="O203" s="2" t="s">
        <v>340</v>
      </c>
    </row>
    <row r="204" spans="1:15" x14ac:dyDescent="0.2">
      <c r="A204" s="20">
        <v>50129</v>
      </c>
      <c r="B204" s="21" t="s">
        <v>69</v>
      </c>
      <c r="C204" s="22">
        <v>3222622.4</v>
      </c>
      <c r="D204" s="22">
        <v>1420668.96</v>
      </c>
      <c r="E204" s="22">
        <v>2676644.4738266026</v>
      </c>
      <c r="F204" s="8">
        <v>-1801953.44</v>
      </c>
      <c r="G204" s="8">
        <v>-545977.92617339734</v>
      </c>
      <c r="H204" s="10">
        <v>-0.55915748615165095</v>
      </c>
      <c r="I204" s="10">
        <v>-0.16942038452081676</v>
      </c>
      <c r="J204" s="8">
        <v>1255975.5138266026</v>
      </c>
      <c r="K204" s="2" t="s">
        <v>321</v>
      </c>
      <c r="L204" s="2" t="s">
        <v>325</v>
      </c>
      <c r="M204" s="2" t="s">
        <v>365</v>
      </c>
      <c r="N204" s="2" t="s">
        <v>314</v>
      </c>
      <c r="O204" s="2" t="s">
        <v>334</v>
      </c>
    </row>
    <row r="205" spans="1:15" x14ac:dyDescent="0.2">
      <c r="A205" s="20">
        <v>50082</v>
      </c>
      <c r="B205" s="21" t="s">
        <v>41</v>
      </c>
      <c r="C205" s="22">
        <v>2505355.3199999998</v>
      </c>
      <c r="D205" s="22">
        <v>1600459.03</v>
      </c>
      <c r="E205" s="22">
        <v>2249654.4119306877</v>
      </c>
      <c r="F205" s="8">
        <v>-904896.2899999998</v>
      </c>
      <c r="G205" s="8">
        <v>-255700.90806931211</v>
      </c>
      <c r="H205" s="10">
        <v>-0.36118481190125157</v>
      </c>
      <c r="I205" s="10">
        <v>-0.10206173392974539</v>
      </c>
      <c r="J205" s="8">
        <v>649195.3819306877</v>
      </c>
      <c r="K205" s="2" t="s">
        <v>321</v>
      </c>
      <c r="L205" s="2" t="s">
        <v>322</v>
      </c>
      <c r="M205" s="2" t="s">
        <v>365</v>
      </c>
      <c r="N205" s="2" t="s">
        <v>314</v>
      </c>
      <c r="O205" s="2" t="s">
        <v>334</v>
      </c>
    </row>
    <row r="206" spans="1:15" x14ac:dyDescent="0.2">
      <c r="A206" s="20">
        <v>50006</v>
      </c>
      <c r="B206" s="21" t="s">
        <v>9</v>
      </c>
      <c r="C206" s="22">
        <v>1637945.85</v>
      </c>
      <c r="D206" s="22">
        <v>1532779.68</v>
      </c>
      <c r="E206" s="22">
        <v>1636279.9501302217</v>
      </c>
      <c r="F206" s="8">
        <v>-105166.17000000016</v>
      </c>
      <c r="G206" s="8">
        <v>-1665.8998697784264</v>
      </c>
      <c r="H206" s="10">
        <v>-6.4206133554415221E-2</v>
      </c>
      <c r="I206" s="10">
        <v>-1.0170665103357516E-3</v>
      </c>
      <c r="J206" s="8">
        <v>103500.27013022173</v>
      </c>
      <c r="K206" s="2" t="s">
        <v>321</v>
      </c>
      <c r="L206" s="2" t="s">
        <v>322</v>
      </c>
      <c r="M206" s="2" t="s">
        <v>366</v>
      </c>
      <c r="N206" s="2" t="s">
        <v>317</v>
      </c>
      <c r="O206" s="2" t="s">
        <v>347</v>
      </c>
    </row>
    <row r="207" spans="1:15" x14ac:dyDescent="0.2">
      <c r="A207" s="20">
        <v>50069</v>
      </c>
      <c r="B207" s="21" t="s">
        <v>9</v>
      </c>
      <c r="C207" s="22">
        <v>3276706.61</v>
      </c>
      <c r="D207" s="22">
        <v>3333221.57</v>
      </c>
      <c r="E207" s="22">
        <v>3364184.4857919081</v>
      </c>
      <c r="F207" s="8">
        <v>56514.959999999963</v>
      </c>
      <c r="G207" s="8">
        <v>87477.875791908242</v>
      </c>
      <c r="H207" s="10">
        <v>1.7247488630054666E-2</v>
      </c>
      <c r="I207" s="10">
        <v>2.6696889958026559E-2</v>
      </c>
      <c r="J207" s="8">
        <v>30962.915791908279</v>
      </c>
      <c r="K207" s="2" t="s">
        <v>321</v>
      </c>
      <c r="L207" s="2" t="s">
        <v>322</v>
      </c>
      <c r="M207" s="2" t="s">
        <v>365</v>
      </c>
      <c r="N207" s="2" t="s">
        <v>314</v>
      </c>
      <c r="O207" s="2" t="s">
        <v>347</v>
      </c>
    </row>
    <row r="208" spans="1:15" x14ac:dyDescent="0.2">
      <c r="A208" s="20">
        <v>50084</v>
      </c>
      <c r="B208" s="21" t="s">
        <v>42</v>
      </c>
      <c r="C208" s="22">
        <v>3305189.97</v>
      </c>
      <c r="D208" s="22">
        <v>1900851.02</v>
      </c>
      <c r="E208" s="22">
        <v>2896217.0214961004</v>
      </c>
      <c r="F208" s="8">
        <v>-1404338.9500000002</v>
      </c>
      <c r="G208" s="8">
        <v>-408972.94850389985</v>
      </c>
      <c r="H208" s="10">
        <v>-0.42488902687793167</v>
      </c>
      <c r="I208" s="10">
        <v>-0.12373659372562475</v>
      </c>
      <c r="J208" s="8">
        <v>995366.00149610033</v>
      </c>
      <c r="K208" s="2" t="s">
        <v>321</v>
      </c>
      <c r="L208" s="2" t="s">
        <v>322</v>
      </c>
      <c r="M208" s="2" t="s">
        <v>366</v>
      </c>
      <c r="N208" s="2" t="s">
        <v>317</v>
      </c>
      <c r="O208" s="2" t="s">
        <v>334</v>
      </c>
    </row>
    <row r="209" spans="1:15" x14ac:dyDescent="0.2">
      <c r="A209" s="20">
        <v>50168</v>
      </c>
      <c r="B209" s="21" t="s">
        <v>86</v>
      </c>
      <c r="C209" s="22">
        <v>3252878.88</v>
      </c>
      <c r="D209" s="22">
        <v>2762126.58</v>
      </c>
      <c r="E209" s="22">
        <v>3153657.0628952566</v>
      </c>
      <c r="F209" s="8">
        <v>-490752.29999999981</v>
      </c>
      <c r="G209" s="8">
        <v>-99221.817104743328</v>
      </c>
      <c r="H209" s="10">
        <v>-0.15086706825063215</v>
      </c>
      <c r="I209" s="10">
        <v>-3.0502770242937335E-2</v>
      </c>
      <c r="J209" s="8">
        <v>391530.48289525649</v>
      </c>
      <c r="K209" s="2" t="s">
        <v>321</v>
      </c>
      <c r="L209" s="2" t="s">
        <v>322</v>
      </c>
      <c r="M209" s="2" t="s">
        <v>365</v>
      </c>
      <c r="N209" s="2" t="s">
        <v>314</v>
      </c>
      <c r="O209" s="2" t="s">
        <v>347</v>
      </c>
    </row>
    <row r="210" spans="1:15" x14ac:dyDescent="0.2">
      <c r="A210" s="20">
        <v>50688</v>
      </c>
      <c r="B210" s="38" t="s">
        <v>213</v>
      </c>
      <c r="C210" s="22">
        <v>615614.23</v>
      </c>
      <c r="D210" s="22">
        <v>511997.19</v>
      </c>
      <c r="E210" s="22">
        <v>593181.70667578594</v>
      </c>
      <c r="F210" s="8">
        <v>-103617.03999999998</v>
      </c>
      <c r="G210" s="8">
        <v>-22432.523324214038</v>
      </c>
      <c r="H210" s="10">
        <v>-0.16831488771791384</v>
      </c>
      <c r="I210" s="10">
        <v>-3.6439254050729203E-2</v>
      </c>
      <c r="J210" s="8">
        <v>81184.516675785941</v>
      </c>
      <c r="K210" s="2" t="s">
        <v>368</v>
      </c>
      <c r="L210" s="2" t="s">
        <v>322</v>
      </c>
      <c r="M210" s="2" t="s">
        <v>365</v>
      </c>
      <c r="N210" s="2" t="s">
        <v>314</v>
      </c>
      <c r="O210" s="2" t="s">
        <v>364</v>
      </c>
    </row>
    <row r="211" spans="1:15" x14ac:dyDescent="0.2">
      <c r="A211" s="20">
        <v>50191</v>
      </c>
      <c r="B211" s="21" t="s">
        <v>91</v>
      </c>
      <c r="C211" s="22">
        <v>3726410.4</v>
      </c>
      <c r="D211" s="22">
        <v>1980926.98</v>
      </c>
      <c r="E211" s="22">
        <v>3210139.1376734097</v>
      </c>
      <c r="F211" s="8">
        <v>-1745483.42</v>
      </c>
      <c r="G211" s="8">
        <v>-516271.26232659025</v>
      </c>
      <c r="H211" s="10">
        <v>-0.46840879898789461</v>
      </c>
      <c r="I211" s="10">
        <v>-0.13854385505326797</v>
      </c>
      <c r="J211" s="8">
        <v>1229212.1576734097</v>
      </c>
      <c r="K211" s="2" t="s">
        <v>321</v>
      </c>
      <c r="L211" s="2" t="s">
        <v>325</v>
      </c>
      <c r="M211" s="2" t="s">
        <v>365</v>
      </c>
      <c r="N211" s="2" t="s">
        <v>314</v>
      </c>
      <c r="O211" s="2" t="s">
        <v>334</v>
      </c>
    </row>
    <row r="212" spans="1:15" x14ac:dyDescent="0.2">
      <c r="A212" s="20">
        <v>50300</v>
      </c>
      <c r="B212" s="21" t="s">
        <v>91</v>
      </c>
      <c r="C212" s="22">
        <v>3605163.5</v>
      </c>
      <c r="D212" s="22">
        <v>1947045.31</v>
      </c>
      <c r="E212" s="22">
        <v>3116092.1731644045</v>
      </c>
      <c r="F212" s="8">
        <v>-1658118.19</v>
      </c>
      <c r="G212" s="8">
        <v>-489071.32683559554</v>
      </c>
      <c r="H212" s="10">
        <v>-0.45992870781033923</v>
      </c>
      <c r="I212" s="10">
        <v>-0.1356585705018914</v>
      </c>
      <c r="J212" s="8">
        <v>1169046.8631644044</v>
      </c>
      <c r="K212" s="2" t="s">
        <v>321</v>
      </c>
      <c r="L212" s="2" t="s">
        <v>322</v>
      </c>
      <c r="M212" s="2" t="s">
        <v>365</v>
      </c>
      <c r="N212" s="2" t="s">
        <v>314</v>
      </c>
      <c r="O212" s="2" t="s">
        <v>347</v>
      </c>
    </row>
    <row r="213" spans="1:15" x14ac:dyDescent="0.2">
      <c r="A213" s="20">
        <v>50457</v>
      </c>
      <c r="B213" s="21" t="s">
        <v>167</v>
      </c>
      <c r="C213" s="22">
        <v>1109511.3700000001</v>
      </c>
      <c r="D213" s="22">
        <v>1247820.52</v>
      </c>
      <c r="E213" s="22">
        <v>1179679.5062123041</v>
      </c>
      <c r="F213" s="8">
        <v>138309.14999999991</v>
      </c>
      <c r="G213" s="8">
        <v>70168.136212304002</v>
      </c>
      <c r="H213" s="10">
        <v>0.12465771306156141</v>
      </c>
      <c r="I213" s="10">
        <v>6.3242376878304543E-2</v>
      </c>
      <c r="J213" s="8">
        <v>-68141.013787695905</v>
      </c>
      <c r="K213" s="2" t="s">
        <v>321</v>
      </c>
      <c r="L213" s="2" t="s">
        <v>322</v>
      </c>
      <c r="M213" s="2" t="s">
        <v>365</v>
      </c>
      <c r="N213" s="2" t="s">
        <v>314</v>
      </c>
      <c r="O213" s="2" t="s">
        <v>334</v>
      </c>
    </row>
    <row r="214" spans="1:15" x14ac:dyDescent="0.2">
      <c r="A214" s="20">
        <v>50002</v>
      </c>
      <c r="B214" s="21" t="s">
        <v>7</v>
      </c>
      <c r="C214" s="22">
        <v>1462985.29</v>
      </c>
      <c r="D214" s="22">
        <v>647207.71</v>
      </c>
      <c r="E214" s="22">
        <v>1215895.2502827763</v>
      </c>
      <c r="F214" s="8">
        <v>-815777.58000000007</v>
      </c>
      <c r="G214" s="8">
        <v>-247090.03971722373</v>
      </c>
      <c r="H214" s="10">
        <v>-0.5576116079745409</v>
      </c>
      <c r="I214" s="10">
        <v>-0.16889441158852919</v>
      </c>
      <c r="J214" s="8">
        <v>568687.54028277635</v>
      </c>
      <c r="K214" s="2" t="s">
        <v>321</v>
      </c>
      <c r="L214" s="2" t="s">
        <v>325</v>
      </c>
      <c r="M214" s="2" t="s">
        <v>365</v>
      </c>
      <c r="N214" s="2" t="s">
        <v>314</v>
      </c>
      <c r="O214" s="2" t="s">
        <v>354</v>
      </c>
    </row>
    <row r="215" spans="1:15" x14ac:dyDescent="0.2">
      <c r="A215" s="20">
        <v>50441</v>
      </c>
      <c r="B215" s="21" t="s">
        <v>163</v>
      </c>
      <c r="C215" s="22">
        <v>11362662.15</v>
      </c>
      <c r="D215" s="22">
        <v>6441734.4000000004</v>
      </c>
      <c r="E215" s="22">
        <v>9925023.0276614763</v>
      </c>
      <c r="F215" s="8">
        <v>-4920927.75</v>
      </c>
      <c r="G215" s="8">
        <v>-1437639.1223385241</v>
      </c>
      <c r="H215" s="10">
        <v>-0.43307877018943136</v>
      </c>
      <c r="I215" s="10">
        <v>-0.12652308969148784</v>
      </c>
      <c r="J215" s="8">
        <v>3483288.6276614759</v>
      </c>
      <c r="K215" s="2" t="s">
        <v>321</v>
      </c>
      <c r="L215" s="2" t="s">
        <v>322</v>
      </c>
      <c r="M215" s="2" t="s">
        <v>365</v>
      </c>
      <c r="N215" s="2" t="s">
        <v>314</v>
      </c>
      <c r="O215" s="2" t="s">
        <v>163</v>
      </c>
    </row>
    <row r="216" spans="1:15" x14ac:dyDescent="0.2">
      <c r="A216" s="20">
        <v>50283</v>
      </c>
      <c r="B216" s="21" t="s">
        <v>124</v>
      </c>
      <c r="C216" s="22">
        <v>1323226.03</v>
      </c>
      <c r="D216" s="22">
        <v>1363600.96</v>
      </c>
      <c r="E216" s="22">
        <v>1364524.1856676952</v>
      </c>
      <c r="F216" s="8">
        <v>40374.929999999935</v>
      </c>
      <c r="G216" s="8">
        <v>41298.155667695217</v>
      </c>
      <c r="H216" s="10">
        <v>3.0512496795426503E-2</v>
      </c>
      <c r="I216" s="10">
        <v>3.1210205007601927E-2</v>
      </c>
      <c r="J216" s="8">
        <v>923.22566769528203</v>
      </c>
      <c r="K216" s="2" t="s">
        <v>321</v>
      </c>
      <c r="L216" s="2" t="s">
        <v>322</v>
      </c>
      <c r="M216" s="2" t="s">
        <v>365</v>
      </c>
      <c r="N216" s="2" t="s">
        <v>314</v>
      </c>
      <c r="O216" s="2" t="s">
        <v>163</v>
      </c>
    </row>
    <row r="217" spans="1:15" x14ac:dyDescent="0.2">
      <c r="A217" s="20">
        <v>50014</v>
      </c>
      <c r="B217" s="21" t="s">
        <v>14</v>
      </c>
      <c r="C217" s="22">
        <v>598031.1</v>
      </c>
      <c r="D217" s="22">
        <v>472858.47</v>
      </c>
      <c r="E217" s="22">
        <v>567898.22473941837</v>
      </c>
      <c r="F217" s="8">
        <v>-125172.63</v>
      </c>
      <c r="G217" s="8">
        <v>-30132.875260581612</v>
      </c>
      <c r="H217" s="10">
        <v>-0.20930789385368087</v>
      </c>
      <c r="I217" s="10">
        <v>-5.0386803061883589E-2</v>
      </c>
      <c r="J217" s="8">
        <v>95039.754739418393</v>
      </c>
      <c r="K217" s="2" t="s">
        <v>321</v>
      </c>
      <c r="L217" s="2" t="s">
        <v>322</v>
      </c>
      <c r="M217" s="2" t="s">
        <v>366</v>
      </c>
      <c r="N217" s="2" t="s">
        <v>318</v>
      </c>
      <c r="O217" s="2" t="s">
        <v>330</v>
      </c>
    </row>
    <row r="218" spans="1:15" x14ac:dyDescent="0.2">
      <c r="A218" s="20">
        <v>50498</v>
      </c>
      <c r="B218" s="21" t="s">
        <v>175</v>
      </c>
      <c r="C218" s="22">
        <v>775167.6</v>
      </c>
      <c r="D218" s="22">
        <v>639591.79</v>
      </c>
      <c r="E218" s="22">
        <v>745184.62377495773</v>
      </c>
      <c r="F218" s="8">
        <v>-135575.80999999994</v>
      </c>
      <c r="G218" s="8">
        <v>-29982.97622504225</v>
      </c>
      <c r="H218" s="10">
        <v>-0.17489870577666036</v>
      </c>
      <c r="I218" s="10">
        <v>-3.8679346537500083E-2</v>
      </c>
      <c r="J218" s="8">
        <v>105592.83377495769</v>
      </c>
      <c r="K218" s="2" t="s">
        <v>321</v>
      </c>
      <c r="L218" s="2" t="s">
        <v>322</v>
      </c>
      <c r="M218" s="2" t="s">
        <v>365</v>
      </c>
      <c r="N218" s="2" t="s">
        <v>314</v>
      </c>
      <c r="O218" s="2" t="s">
        <v>330</v>
      </c>
    </row>
    <row r="219" spans="1:15" x14ac:dyDescent="0.2">
      <c r="A219" s="20">
        <v>50537</v>
      </c>
      <c r="B219" s="21" t="s">
        <v>184</v>
      </c>
      <c r="C219" s="22">
        <v>991842.09</v>
      </c>
      <c r="D219" s="22">
        <v>849307.59</v>
      </c>
      <c r="E219" s="22">
        <v>964004.49321270571</v>
      </c>
      <c r="F219" s="8">
        <v>-142534.5</v>
      </c>
      <c r="G219" s="8">
        <v>-27837.596787294257</v>
      </c>
      <c r="H219" s="10">
        <v>-0.14370684752852139</v>
      </c>
      <c r="I219" s="10">
        <v>-2.8066561268129141E-2</v>
      </c>
      <c r="J219" s="8">
        <v>114696.90321270574</v>
      </c>
      <c r="K219" s="2" t="s">
        <v>321</v>
      </c>
      <c r="L219" s="2" t="s">
        <v>322</v>
      </c>
      <c r="M219" s="2" t="s">
        <v>365</v>
      </c>
      <c r="N219" s="2" t="s">
        <v>314</v>
      </c>
      <c r="O219" s="2" t="s">
        <v>330</v>
      </c>
    </row>
    <row r="220" spans="1:15" x14ac:dyDescent="0.2">
      <c r="A220" s="20">
        <v>50523</v>
      </c>
      <c r="B220" s="21" t="s">
        <v>181</v>
      </c>
      <c r="C220" s="22">
        <v>2041117.75</v>
      </c>
      <c r="D220" s="22">
        <v>2261796.94</v>
      </c>
      <c r="E220" s="22">
        <v>2158715.6726996731</v>
      </c>
      <c r="F220" s="8">
        <v>220679.18999999994</v>
      </c>
      <c r="G220" s="8">
        <v>117597.9226996731</v>
      </c>
      <c r="H220" s="10">
        <v>0.10811683451383436</v>
      </c>
      <c r="I220" s="10">
        <v>5.7614472609271612E-2</v>
      </c>
      <c r="J220" s="8">
        <v>-103081.26730032684</v>
      </c>
      <c r="K220" s="2" t="s">
        <v>321</v>
      </c>
      <c r="L220" s="2" t="s">
        <v>325</v>
      </c>
      <c r="M220" s="2" t="s">
        <v>365</v>
      </c>
      <c r="N220" s="2" t="s">
        <v>314</v>
      </c>
      <c r="O220" s="2" t="s">
        <v>330</v>
      </c>
    </row>
    <row r="221" spans="1:15" x14ac:dyDescent="0.2">
      <c r="A221" s="20">
        <v>50714</v>
      </c>
      <c r="B221" s="21" t="s">
        <v>218</v>
      </c>
      <c r="C221" s="22">
        <v>303294.74</v>
      </c>
      <c r="D221" s="22">
        <v>276285.81</v>
      </c>
      <c r="E221" s="22">
        <v>300422.35813639429</v>
      </c>
      <c r="F221" s="8">
        <v>-27008.929999999993</v>
      </c>
      <c r="G221" s="8">
        <v>-2872.3818636056967</v>
      </c>
      <c r="H221" s="10">
        <v>-8.9051758695188693E-2</v>
      </c>
      <c r="I221" s="10">
        <v>-9.4705957103169564E-3</v>
      </c>
      <c r="J221" s="8">
        <v>24136.548136394296</v>
      </c>
      <c r="K221" s="2" t="s">
        <v>321</v>
      </c>
      <c r="L221" s="2" t="s">
        <v>322</v>
      </c>
      <c r="M221" s="2" t="s">
        <v>365</v>
      </c>
      <c r="N221" s="2" t="s">
        <v>314</v>
      </c>
      <c r="O221" s="2" t="s">
        <v>330</v>
      </c>
    </row>
    <row r="222" spans="1:15" x14ac:dyDescent="0.2">
      <c r="A222" s="20">
        <v>50108</v>
      </c>
      <c r="B222" s="21" t="s">
        <v>55</v>
      </c>
      <c r="C222" s="22">
        <v>9297029.75</v>
      </c>
      <c r="D222" s="22">
        <v>4495839.07</v>
      </c>
      <c r="E222" s="22">
        <v>7857106.0640165685</v>
      </c>
      <c r="F222" s="8">
        <v>-4801190.68</v>
      </c>
      <c r="G222" s="8">
        <v>-1439923.6859834315</v>
      </c>
      <c r="H222" s="10">
        <v>-0.51642199811181622</v>
      </c>
      <c r="I222" s="10">
        <v>-0.15487996970036924</v>
      </c>
      <c r="J222" s="8">
        <v>3361266.9940165682</v>
      </c>
      <c r="K222" s="2" t="s">
        <v>321</v>
      </c>
      <c r="L222" s="2" t="s">
        <v>322</v>
      </c>
      <c r="M222" s="2" t="s">
        <v>365</v>
      </c>
      <c r="N222" s="2" t="s">
        <v>314</v>
      </c>
      <c r="O222" s="2" t="s">
        <v>330</v>
      </c>
    </row>
    <row r="223" spans="1:15" x14ac:dyDescent="0.2">
      <c r="A223" s="20">
        <v>50309</v>
      </c>
      <c r="B223" s="21" t="s">
        <v>134</v>
      </c>
      <c r="C223" s="22">
        <v>3586796.92</v>
      </c>
      <c r="D223" s="22">
        <v>2223001.09</v>
      </c>
      <c r="E223" s="22">
        <v>3197483.9195432435</v>
      </c>
      <c r="F223" s="8">
        <v>-1363795.83</v>
      </c>
      <c r="G223" s="8">
        <v>-389313.00045675645</v>
      </c>
      <c r="H223" s="10">
        <v>-0.38022666474242428</v>
      </c>
      <c r="I223" s="10">
        <v>-0.10854057509806171</v>
      </c>
      <c r="J223" s="8">
        <v>974482.82954324363</v>
      </c>
      <c r="K223" s="2" t="s">
        <v>321</v>
      </c>
      <c r="L223" s="2" t="s">
        <v>322</v>
      </c>
      <c r="M223" s="2" t="s">
        <v>365</v>
      </c>
      <c r="N223" s="2" t="s">
        <v>314</v>
      </c>
      <c r="O223" s="2" t="s">
        <v>330</v>
      </c>
    </row>
    <row r="224" spans="1:15" x14ac:dyDescent="0.2">
      <c r="A224" s="20">
        <v>50291</v>
      </c>
      <c r="B224" s="21" t="s">
        <v>127</v>
      </c>
      <c r="C224" s="22">
        <v>2081175.32</v>
      </c>
      <c r="D224" s="22">
        <v>1745369.46</v>
      </c>
      <c r="E224" s="22">
        <v>2010267.9082705865</v>
      </c>
      <c r="F224" s="8">
        <v>-335805.8600000001</v>
      </c>
      <c r="G224" s="8">
        <v>-70907.41172941355</v>
      </c>
      <c r="H224" s="10">
        <v>-0.16135395070896771</v>
      </c>
      <c r="I224" s="10">
        <v>-3.4070849797225904E-2</v>
      </c>
      <c r="J224" s="8">
        <v>264898.44827058655</v>
      </c>
      <c r="K224" s="2" t="s">
        <v>321</v>
      </c>
      <c r="L224" s="2" t="s">
        <v>322</v>
      </c>
      <c r="M224" s="2" t="s">
        <v>365</v>
      </c>
      <c r="N224" s="2" t="s">
        <v>314</v>
      </c>
      <c r="O224" s="2" t="s">
        <v>330</v>
      </c>
    </row>
    <row r="225" spans="1:15" x14ac:dyDescent="0.2">
      <c r="A225" s="20">
        <v>50101</v>
      </c>
      <c r="B225" s="21" t="s">
        <v>50</v>
      </c>
      <c r="C225" s="22">
        <v>1714066.99</v>
      </c>
      <c r="D225" s="22">
        <v>1521290.76</v>
      </c>
      <c r="E225" s="22">
        <v>1684177.9482286114</v>
      </c>
      <c r="F225" s="8">
        <v>-192776.22999999998</v>
      </c>
      <c r="G225" s="8">
        <v>-29889.041771388613</v>
      </c>
      <c r="H225" s="10">
        <v>-0.11246715042333322</v>
      </c>
      <c r="I225" s="10">
        <v>-1.7437499202635372E-2</v>
      </c>
      <c r="J225" s="8">
        <v>162887.18822861137</v>
      </c>
      <c r="K225" s="2" t="s">
        <v>321</v>
      </c>
      <c r="L225" s="2" t="s">
        <v>325</v>
      </c>
      <c r="M225" s="2" t="s">
        <v>365</v>
      </c>
      <c r="N225" s="2" t="s">
        <v>314</v>
      </c>
      <c r="O225" s="2" t="s">
        <v>330</v>
      </c>
    </row>
    <row r="226" spans="1:15" x14ac:dyDescent="0.2">
      <c r="A226" s="20">
        <v>50313</v>
      </c>
      <c r="B226" s="21" t="s">
        <v>135</v>
      </c>
      <c r="C226" s="22">
        <v>887040.47</v>
      </c>
      <c r="D226" s="22">
        <v>1015249.94</v>
      </c>
      <c r="E226" s="22">
        <v>949138.51918038179</v>
      </c>
      <c r="F226" s="8">
        <v>128209.46999999997</v>
      </c>
      <c r="G226" s="8">
        <v>62098.049180381815</v>
      </c>
      <c r="H226" s="10">
        <v>0.14453621264878702</v>
      </c>
      <c r="I226" s="10">
        <v>7.0005880543851415E-2</v>
      </c>
      <c r="J226" s="8">
        <v>-66111.420819618157</v>
      </c>
      <c r="K226" s="2" t="s">
        <v>321</v>
      </c>
      <c r="L226" s="2" t="s">
        <v>322</v>
      </c>
      <c r="M226" s="2" t="s">
        <v>365</v>
      </c>
      <c r="N226" s="2" t="s">
        <v>314</v>
      </c>
      <c r="O226" s="2" t="s">
        <v>330</v>
      </c>
    </row>
    <row r="227" spans="1:15" x14ac:dyDescent="0.2">
      <c r="A227" s="20">
        <v>50775</v>
      </c>
      <c r="B227" s="21" t="s">
        <v>244</v>
      </c>
      <c r="C227" s="22">
        <v>846872.09</v>
      </c>
      <c r="D227" s="22">
        <v>891083.69</v>
      </c>
      <c r="E227" s="22">
        <v>879553.8725360214</v>
      </c>
      <c r="F227" s="8">
        <v>44211.599999999977</v>
      </c>
      <c r="G227" s="8">
        <v>32681.782536021434</v>
      </c>
      <c r="H227" s="10">
        <v>5.2205758723256515E-2</v>
      </c>
      <c r="I227" s="10">
        <v>3.8591167334398088E-2</v>
      </c>
      <c r="J227" s="8">
        <v>-11529.817463978543</v>
      </c>
      <c r="K227" s="2" t="s">
        <v>327</v>
      </c>
      <c r="L227" s="2" t="s">
        <v>322</v>
      </c>
      <c r="M227" s="2" t="s">
        <v>365</v>
      </c>
      <c r="N227" s="2" t="s">
        <v>314</v>
      </c>
      <c r="O227" s="2" t="s">
        <v>340</v>
      </c>
    </row>
    <row r="228" spans="1:15" x14ac:dyDescent="0.2">
      <c r="A228" s="20">
        <v>50351</v>
      </c>
      <c r="B228" s="21" t="s">
        <v>146</v>
      </c>
      <c r="C228" s="22">
        <v>1708768.2</v>
      </c>
      <c r="D228" s="22">
        <v>1135146.25</v>
      </c>
      <c r="E228" s="22">
        <v>1549189.0210810588</v>
      </c>
      <c r="F228" s="8">
        <v>-573621.94999999995</v>
      </c>
      <c r="G228" s="8">
        <v>-159579.17891894118</v>
      </c>
      <c r="H228" s="10">
        <v>-0.33569324967540942</v>
      </c>
      <c r="I228" s="10">
        <v>-9.3388429699792622E-2</v>
      </c>
      <c r="J228" s="8">
        <v>414042.77108105877</v>
      </c>
      <c r="K228" s="2" t="s">
        <v>321</v>
      </c>
      <c r="L228" s="2" t="s">
        <v>322</v>
      </c>
      <c r="M228" s="2" t="s">
        <v>365</v>
      </c>
      <c r="N228" s="2" t="s">
        <v>314</v>
      </c>
      <c r="O228" s="2" t="s">
        <v>335</v>
      </c>
    </row>
    <row r="229" spans="1:15" x14ac:dyDescent="0.2">
      <c r="A229" s="20">
        <v>50128</v>
      </c>
      <c r="B229" s="21" t="s">
        <v>68</v>
      </c>
      <c r="C229" s="22">
        <v>3538471.6</v>
      </c>
      <c r="D229" s="22">
        <v>2260473.44</v>
      </c>
      <c r="E229" s="22">
        <v>3177344.0370571841</v>
      </c>
      <c r="F229" s="8">
        <v>-1277998.1600000001</v>
      </c>
      <c r="G229" s="8">
        <v>-361127.56294281594</v>
      </c>
      <c r="H229" s="10">
        <v>-0.36117236605770697</v>
      </c>
      <c r="I229" s="10">
        <v>-0.10205749932903685</v>
      </c>
      <c r="J229" s="8">
        <v>916870.5970571842</v>
      </c>
      <c r="K229" s="2" t="s">
        <v>333</v>
      </c>
      <c r="L229" s="2" t="s">
        <v>322</v>
      </c>
      <c r="M229" s="2" t="s">
        <v>365</v>
      </c>
      <c r="N229" s="2" t="s">
        <v>314</v>
      </c>
      <c r="O229" s="2" t="s">
        <v>364</v>
      </c>
    </row>
    <row r="230" spans="1:15" x14ac:dyDescent="0.2">
      <c r="A230" s="20">
        <v>50359</v>
      </c>
      <c r="B230" s="21" t="s">
        <v>148</v>
      </c>
      <c r="C230" s="22">
        <v>1082925.8899999999</v>
      </c>
      <c r="D230" s="22">
        <v>931976.44</v>
      </c>
      <c r="E230" s="22">
        <v>1054122.3174807094</v>
      </c>
      <c r="F230" s="8">
        <v>-150949.44999999995</v>
      </c>
      <c r="G230" s="8">
        <v>-28803.572519290494</v>
      </c>
      <c r="H230" s="10">
        <v>-0.13939037878206048</v>
      </c>
      <c r="I230" s="10">
        <v>-2.6597916612087366E-2</v>
      </c>
      <c r="J230" s="8">
        <v>122145.87748070946</v>
      </c>
      <c r="K230" s="2" t="s">
        <v>321</v>
      </c>
      <c r="L230" s="2" t="s">
        <v>312</v>
      </c>
      <c r="M230" s="2" t="s">
        <v>365</v>
      </c>
      <c r="N230" s="2" t="s">
        <v>314</v>
      </c>
      <c r="O230" s="2" t="s">
        <v>364</v>
      </c>
    </row>
    <row r="231" spans="1:15" x14ac:dyDescent="0.2">
      <c r="A231" s="20">
        <v>50633</v>
      </c>
      <c r="B231" s="21" t="s">
        <v>205</v>
      </c>
      <c r="C231" s="22">
        <v>710251.52000000002</v>
      </c>
      <c r="D231" s="22">
        <v>650196.81999999995</v>
      </c>
      <c r="E231" s="22">
        <v>704611.90054374596</v>
      </c>
      <c r="F231" s="8">
        <v>-60054.70000000007</v>
      </c>
      <c r="G231" s="8">
        <v>-5639.6194562540622</v>
      </c>
      <c r="H231" s="10">
        <v>-8.4554130908442215E-2</v>
      </c>
      <c r="I231" s="10">
        <v>-7.9403131108456652E-3</v>
      </c>
      <c r="J231" s="8">
        <v>54415.080543746008</v>
      </c>
      <c r="K231" s="2" t="s">
        <v>327</v>
      </c>
      <c r="L231" s="2" t="s">
        <v>322</v>
      </c>
      <c r="M231" s="2" t="s">
        <v>365</v>
      </c>
      <c r="N231" s="2" t="s">
        <v>314</v>
      </c>
      <c r="O231" s="2" t="s">
        <v>341</v>
      </c>
    </row>
    <row r="232" spans="1:15" x14ac:dyDescent="0.2">
      <c r="A232" s="20">
        <v>50025</v>
      </c>
      <c r="B232" s="21" t="s">
        <v>19</v>
      </c>
      <c r="C232" s="22">
        <v>10411706.949999999</v>
      </c>
      <c r="D232" s="22">
        <v>10231023.33</v>
      </c>
      <c r="E232" s="22">
        <v>10567091.701922193</v>
      </c>
      <c r="F232" s="8">
        <v>-180683.61999999918</v>
      </c>
      <c r="G232" s="8">
        <v>155384.75192219391</v>
      </c>
      <c r="H232" s="10">
        <v>-1.7353890276368102E-2</v>
      </c>
      <c r="I232" s="10">
        <v>1.4924042010440366E-2</v>
      </c>
      <c r="J232" s="8">
        <v>336068.3719221931</v>
      </c>
      <c r="K232" s="2" t="s">
        <v>321</v>
      </c>
      <c r="L232" s="2" t="s">
        <v>325</v>
      </c>
      <c r="M232" s="2" t="s">
        <v>366</v>
      </c>
      <c r="N232" s="2" t="s">
        <v>317</v>
      </c>
      <c r="O232" s="2" t="s">
        <v>357</v>
      </c>
    </row>
    <row r="233" spans="1:15" x14ac:dyDescent="0.2">
      <c r="A233" s="20">
        <v>50454</v>
      </c>
      <c r="B233" s="21" t="s">
        <v>165</v>
      </c>
      <c r="C233" s="22">
        <v>10992206.460000001</v>
      </c>
      <c r="D233" s="22">
        <v>8866674.1500000004</v>
      </c>
      <c r="E233" s="22">
        <v>10497962.663004918</v>
      </c>
      <c r="F233" s="8">
        <v>-2125532.3100000005</v>
      </c>
      <c r="G233" s="8">
        <v>-494243.79699508287</v>
      </c>
      <c r="H233" s="10">
        <v>-0.19336721137241089</v>
      </c>
      <c r="I233" s="10">
        <v>-4.4963110799784128E-2</v>
      </c>
      <c r="J233" s="8">
        <v>1631288.5130049177</v>
      </c>
      <c r="K233" s="2" t="s">
        <v>321</v>
      </c>
      <c r="L233" s="2" t="s">
        <v>325</v>
      </c>
      <c r="M233" s="2" t="s">
        <v>365</v>
      </c>
      <c r="N233" s="2" t="s">
        <v>314</v>
      </c>
      <c r="O233" s="2" t="s">
        <v>357</v>
      </c>
    </row>
    <row r="234" spans="1:15" x14ac:dyDescent="0.2">
      <c r="A234" s="20">
        <v>50599</v>
      </c>
      <c r="B234" s="21" t="s">
        <v>201</v>
      </c>
      <c r="C234" s="22">
        <v>8927351.3499999996</v>
      </c>
      <c r="D234" s="22">
        <v>5698558.71</v>
      </c>
      <c r="E234" s="22">
        <v>8014723.9003974618</v>
      </c>
      <c r="F234" s="8">
        <v>-3228792.6399999997</v>
      </c>
      <c r="G234" s="8">
        <v>-912627.44960253779</v>
      </c>
      <c r="H234" s="10">
        <v>-0.36167419802515105</v>
      </c>
      <c r="I234" s="10">
        <v>-0.102228243722315</v>
      </c>
      <c r="J234" s="8">
        <v>2316165.1903974619</v>
      </c>
      <c r="K234" s="2" t="s">
        <v>321</v>
      </c>
      <c r="L234" s="2" t="s">
        <v>325</v>
      </c>
      <c r="M234" s="2" t="s">
        <v>365</v>
      </c>
      <c r="N234" s="2" t="s">
        <v>314</v>
      </c>
      <c r="O234" s="2" t="s">
        <v>357</v>
      </c>
    </row>
    <row r="235" spans="1:15" x14ac:dyDescent="0.2">
      <c r="A235" s="20">
        <v>50348</v>
      </c>
      <c r="B235" s="21" t="s">
        <v>144</v>
      </c>
      <c r="C235" s="22">
        <v>7415266.0599999996</v>
      </c>
      <c r="D235" s="22">
        <v>7580077.1100000003</v>
      </c>
      <c r="E235" s="22">
        <v>7625791.0949253403</v>
      </c>
      <c r="F235" s="8">
        <v>164811.05000000075</v>
      </c>
      <c r="G235" s="8">
        <v>210525.03492534067</v>
      </c>
      <c r="H235" s="10">
        <v>2.2225911877799938E-2</v>
      </c>
      <c r="I235" s="10">
        <v>2.8390759444353732E-2</v>
      </c>
      <c r="J235" s="8">
        <v>45713.98492533993</v>
      </c>
      <c r="K235" s="2" t="s">
        <v>321</v>
      </c>
      <c r="L235" s="2" t="s">
        <v>325</v>
      </c>
      <c r="M235" s="2" t="s">
        <v>366</v>
      </c>
      <c r="N235" s="2" t="s">
        <v>317</v>
      </c>
      <c r="O235" s="2" t="s">
        <v>357</v>
      </c>
    </row>
    <row r="236" spans="1:15" x14ac:dyDescent="0.2">
      <c r="A236" s="20">
        <v>50124</v>
      </c>
      <c r="B236" s="21" t="s">
        <v>64</v>
      </c>
      <c r="C236" s="22">
        <v>1853042.52</v>
      </c>
      <c r="D236" s="22">
        <v>1838024.13</v>
      </c>
      <c r="E236" s="22">
        <v>1886528.8510798095</v>
      </c>
      <c r="F236" s="8">
        <v>-15018.39000000013</v>
      </c>
      <c r="G236" s="8">
        <v>33486.331079809461</v>
      </c>
      <c r="H236" s="10">
        <v>-8.1047195830132E-3</v>
      </c>
      <c r="I236" s="10">
        <v>1.8070999838584092E-2</v>
      </c>
      <c r="J236" s="8">
        <v>48504.721079809591</v>
      </c>
      <c r="K236" s="2" t="s">
        <v>321</v>
      </c>
      <c r="L236" s="2" t="s">
        <v>322</v>
      </c>
      <c r="M236" s="2" t="s">
        <v>365</v>
      </c>
      <c r="N236" s="2" t="s">
        <v>314</v>
      </c>
      <c r="O236" s="2" t="s">
        <v>350</v>
      </c>
    </row>
    <row r="237" spans="1:15" x14ac:dyDescent="0.2">
      <c r="A237" s="20">
        <v>50126</v>
      </c>
      <c r="B237" s="21" t="s">
        <v>66</v>
      </c>
      <c r="C237" s="22">
        <v>4259949.75</v>
      </c>
      <c r="D237" s="22">
        <v>718583.9</v>
      </c>
      <c r="E237" s="22">
        <v>3143756.428192901</v>
      </c>
      <c r="F237" s="8">
        <v>-3541365.85</v>
      </c>
      <c r="G237" s="8">
        <v>-1116193.321807099</v>
      </c>
      <c r="H237" s="10">
        <v>-0.83131634357893547</v>
      </c>
      <c r="I237" s="10">
        <v>-0.26202030242424784</v>
      </c>
      <c r="J237" s="8">
        <v>2425172.5281929011</v>
      </c>
      <c r="K237" s="2" t="s">
        <v>321</v>
      </c>
      <c r="L237" s="2" t="s">
        <v>325</v>
      </c>
      <c r="M237" s="2" t="s">
        <v>365</v>
      </c>
      <c r="N237" s="2" t="s">
        <v>314</v>
      </c>
      <c r="O237" s="2" t="s">
        <v>364</v>
      </c>
    </row>
    <row r="238" spans="1:15" x14ac:dyDescent="0.2">
      <c r="A238" s="20">
        <v>50159</v>
      </c>
      <c r="B238" s="38" t="s">
        <v>84</v>
      </c>
      <c r="C238" s="22">
        <v>4461067.7</v>
      </c>
      <c r="D238" s="22">
        <v>4065401.81</v>
      </c>
      <c r="E238" s="22">
        <v>4419363.1305202739</v>
      </c>
      <c r="F238" s="8">
        <v>-395665.89000000013</v>
      </c>
      <c r="G238" s="8">
        <v>-41704.569479726255</v>
      </c>
      <c r="H238" s="10">
        <v>-8.8693092463044243E-2</v>
      </c>
      <c r="I238" s="10">
        <v>-9.3485623362600506E-3</v>
      </c>
      <c r="J238" s="8">
        <v>353961.32052027388</v>
      </c>
      <c r="K238" s="2" t="s">
        <v>368</v>
      </c>
      <c r="L238" s="2" t="s">
        <v>325</v>
      </c>
      <c r="M238" s="2" t="s">
        <v>365</v>
      </c>
      <c r="N238" s="2" t="s">
        <v>314</v>
      </c>
      <c r="O238" s="2" t="s">
        <v>364</v>
      </c>
    </row>
    <row r="239" spans="1:15" x14ac:dyDescent="0.2">
      <c r="A239" s="20">
        <v>50517</v>
      </c>
      <c r="B239" s="21" t="s">
        <v>180</v>
      </c>
      <c r="C239" s="22">
        <v>1369996.24</v>
      </c>
      <c r="D239" s="22">
        <v>704853.95</v>
      </c>
      <c r="E239" s="22">
        <v>1172221.8482681522</v>
      </c>
      <c r="F239" s="8">
        <v>-665142.29</v>
      </c>
      <c r="G239" s="8">
        <v>-197774.39173184778</v>
      </c>
      <c r="H239" s="10">
        <v>-0.48550665365329765</v>
      </c>
      <c r="I239" s="10">
        <v>-0.14436126608044397</v>
      </c>
      <c r="J239" s="8">
        <v>467367.89826815226</v>
      </c>
      <c r="K239" s="2" t="s">
        <v>327</v>
      </c>
      <c r="L239" s="2" t="s">
        <v>325</v>
      </c>
      <c r="M239" s="2" t="s">
        <v>365</v>
      </c>
      <c r="N239" s="2" t="s">
        <v>314</v>
      </c>
      <c r="O239" s="2" t="s">
        <v>364</v>
      </c>
    </row>
    <row r="240" spans="1:15" x14ac:dyDescent="0.2">
      <c r="A240" s="20">
        <v>50195</v>
      </c>
      <c r="B240" s="21" t="s">
        <v>94</v>
      </c>
      <c r="C240" s="22">
        <v>2636952.61</v>
      </c>
      <c r="D240" s="22">
        <v>2318037.25</v>
      </c>
      <c r="E240" s="22">
        <v>2583368.1031019292</v>
      </c>
      <c r="F240" s="8">
        <v>-318915.35999999987</v>
      </c>
      <c r="G240" s="8">
        <v>-53584.506898070686</v>
      </c>
      <c r="H240" s="10">
        <v>-0.1209408765218575</v>
      </c>
      <c r="I240" s="10">
        <v>-2.0320618085764797E-2</v>
      </c>
      <c r="J240" s="8">
        <v>265330.85310192918</v>
      </c>
      <c r="K240" s="2" t="s">
        <v>333</v>
      </c>
      <c r="L240" s="2" t="s">
        <v>322</v>
      </c>
      <c r="M240" s="2" t="s">
        <v>366</v>
      </c>
      <c r="N240" s="2" t="s">
        <v>317</v>
      </c>
      <c r="O240" s="2" t="s">
        <v>364</v>
      </c>
    </row>
    <row r="241" spans="1:15" x14ac:dyDescent="0.2">
      <c r="A241" s="20">
        <v>50194</v>
      </c>
      <c r="B241" s="21" t="s">
        <v>93</v>
      </c>
      <c r="C241" s="22">
        <v>1024320.63</v>
      </c>
      <c r="D241" s="22">
        <v>408403.93</v>
      </c>
      <c r="E241" s="22">
        <v>836094.93175336171</v>
      </c>
      <c r="F241" s="8">
        <v>-615916.69999999995</v>
      </c>
      <c r="G241" s="8">
        <v>-188225.69824663829</v>
      </c>
      <c r="H241" s="10">
        <v>-0.601292878383207</v>
      </c>
      <c r="I241" s="10">
        <v>-0.18375662144639057</v>
      </c>
      <c r="J241" s="8">
        <v>427691.00175336166</v>
      </c>
      <c r="K241" s="2" t="s">
        <v>327</v>
      </c>
      <c r="L241" s="2" t="s">
        <v>325</v>
      </c>
      <c r="M241" s="2" t="s">
        <v>365</v>
      </c>
      <c r="N241" s="2" t="s">
        <v>314</v>
      </c>
      <c r="O241" s="2" t="s">
        <v>363</v>
      </c>
    </row>
    <row r="242" spans="1:15" x14ac:dyDescent="0.2">
      <c r="A242" s="20">
        <v>50426</v>
      </c>
      <c r="B242" s="21" t="s">
        <v>161</v>
      </c>
      <c r="C242" s="22">
        <v>1603878.33</v>
      </c>
      <c r="D242" s="22">
        <v>1220555.6299999999</v>
      </c>
      <c r="E242" s="22">
        <v>1506862.2735192375</v>
      </c>
      <c r="F242" s="8">
        <v>-383322.70000000019</v>
      </c>
      <c r="G242" s="8">
        <v>-97016.056480762549</v>
      </c>
      <c r="H242" s="10">
        <v>-0.23899736833529023</v>
      </c>
      <c r="I242" s="10">
        <v>-6.0488414031232993E-2</v>
      </c>
      <c r="J242" s="8">
        <v>286306.64351923764</v>
      </c>
      <c r="K242" s="2" t="s">
        <v>327</v>
      </c>
      <c r="L242" s="2" t="s">
        <v>322</v>
      </c>
      <c r="M242" s="2" t="s">
        <v>365</v>
      </c>
      <c r="N242" s="2" t="s">
        <v>314</v>
      </c>
      <c r="O242" s="2" t="s">
        <v>331</v>
      </c>
    </row>
    <row r="243" spans="1:15" x14ac:dyDescent="0.2">
      <c r="A243" s="20">
        <v>50096</v>
      </c>
      <c r="B243" s="21" t="s">
        <v>47</v>
      </c>
      <c r="C243" s="22">
        <v>25850.560000000001</v>
      </c>
      <c r="D243" s="22">
        <v>5288.64</v>
      </c>
      <c r="E243" s="22">
        <v>19392.958020800437</v>
      </c>
      <c r="F243" s="8">
        <v>-20561.920000000002</v>
      </c>
      <c r="G243" s="8">
        <v>-6457.6019791995641</v>
      </c>
      <c r="H243" s="10">
        <v>-0.79541487689241552</v>
      </c>
      <c r="I243" s="10">
        <v>-0.2498051098003124</v>
      </c>
      <c r="J243" s="8">
        <v>14104.318020800438</v>
      </c>
      <c r="K243" s="2" t="s">
        <v>327</v>
      </c>
      <c r="L243" s="2" t="s">
        <v>325</v>
      </c>
      <c r="M243" s="2" t="s">
        <v>365</v>
      </c>
      <c r="N243" s="2" t="s">
        <v>314</v>
      </c>
      <c r="O243" s="2" t="s">
        <v>364</v>
      </c>
    </row>
    <row r="244" spans="1:15" x14ac:dyDescent="0.2">
      <c r="A244" s="20">
        <v>50481</v>
      </c>
      <c r="B244" s="21" t="s">
        <v>170</v>
      </c>
      <c r="C244" s="22">
        <v>1816353.39</v>
      </c>
      <c r="D244" s="22">
        <v>1886080.47</v>
      </c>
      <c r="E244" s="22">
        <v>1877909.5209562466</v>
      </c>
      <c r="F244" s="8">
        <v>69727.080000000075</v>
      </c>
      <c r="G244" s="8">
        <v>61556.13095624675</v>
      </c>
      <c r="H244" s="10">
        <v>3.8388498837222465E-2</v>
      </c>
      <c r="I244" s="10">
        <v>3.3889952965731385E-2</v>
      </c>
      <c r="J244" s="8">
        <v>-8170.9490437533241</v>
      </c>
      <c r="K244" s="2" t="s">
        <v>327</v>
      </c>
      <c r="L244" s="2" t="s">
        <v>322</v>
      </c>
      <c r="M244" s="2" t="s">
        <v>365</v>
      </c>
      <c r="N244" s="2" t="s">
        <v>314</v>
      </c>
      <c r="O244" s="2" t="s">
        <v>344</v>
      </c>
    </row>
    <row r="245" spans="1:15" x14ac:dyDescent="0.2">
      <c r="A245" s="20">
        <v>50103</v>
      </c>
      <c r="B245" s="21" t="s">
        <v>52</v>
      </c>
      <c r="C245" s="22">
        <v>5504766.6299999999</v>
      </c>
      <c r="D245" s="22">
        <v>2043882.57</v>
      </c>
      <c r="E245" s="22">
        <v>4441884.3583494369</v>
      </c>
      <c r="F245" s="8">
        <v>-3460884.0599999996</v>
      </c>
      <c r="G245" s="8">
        <v>-1062882.271650563</v>
      </c>
      <c r="H245" s="10">
        <v>-0.62870677226147909</v>
      </c>
      <c r="I245" s="10">
        <v>-0.1930839839527517</v>
      </c>
      <c r="J245" s="8">
        <v>2398001.7883494366</v>
      </c>
      <c r="K245" s="2" t="s">
        <v>321</v>
      </c>
      <c r="L245" s="2" t="s">
        <v>325</v>
      </c>
      <c r="M245" s="2" t="s">
        <v>366</v>
      </c>
      <c r="N245" s="2" t="s">
        <v>317</v>
      </c>
      <c r="O245" s="2" t="s">
        <v>324</v>
      </c>
    </row>
    <row r="246" spans="1:15" x14ac:dyDescent="0.2">
      <c r="A246" s="20">
        <v>50735</v>
      </c>
      <c r="B246" s="21" t="s">
        <v>222</v>
      </c>
      <c r="C246" s="22">
        <v>1605226.31</v>
      </c>
      <c r="D246" s="22">
        <v>456045.1</v>
      </c>
      <c r="E246" s="22">
        <v>1247660.9752190737</v>
      </c>
      <c r="F246" s="8">
        <v>-1149181.21</v>
      </c>
      <c r="G246" s="8">
        <v>-357565.33478092635</v>
      </c>
      <c r="H246" s="10">
        <v>-0.71589980979068302</v>
      </c>
      <c r="I246" s="10">
        <v>-0.22275073150335192</v>
      </c>
      <c r="J246" s="8">
        <v>791615.87521907361</v>
      </c>
      <c r="K246" s="2" t="s">
        <v>327</v>
      </c>
      <c r="L246" s="2" t="s">
        <v>325</v>
      </c>
      <c r="M246" s="2" t="s">
        <v>365</v>
      </c>
      <c r="N246" s="2" t="s">
        <v>314</v>
      </c>
      <c r="O246" s="2" t="s">
        <v>328</v>
      </c>
    </row>
    <row r="247" spans="1:15" x14ac:dyDescent="0.2">
      <c r="A247" s="20">
        <v>50127</v>
      </c>
      <c r="B247" s="21" t="s">
        <v>67</v>
      </c>
      <c r="C247" s="22">
        <v>713170.2</v>
      </c>
      <c r="D247" s="22">
        <v>553629.17000000004</v>
      </c>
      <c r="E247" s="22">
        <v>673741.92851414997</v>
      </c>
      <c r="F247" s="8">
        <v>-159541.02999999991</v>
      </c>
      <c r="G247" s="8">
        <v>-39428.271485849982</v>
      </c>
      <c r="H247" s="10">
        <v>-0.22370680939837351</v>
      </c>
      <c r="I247" s="10">
        <v>-5.528592120906059E-2</v>
      </c>
      <c r="J247" s="8">
        <v>120112.75851414993</v>
      </c>
      <c r="K247" s="2" t="s">
        <v>321</v>
      </c>
      <c r="L247" s="2" t="s">
        <v>322</v>
      </c>
      <c r="M247" s="2" t="s">
        <v>365</v>
      </c>
      <c r="N247" s="2" t="s">
        <v>314</v>
      </c>
      <c r="O247" s="2" t="s">
        <v>334</v>
      </c>
    </row>
    <row r="248" spans="1:15" x14ac:dyDescent="0.2">
      <c r="A248" s="20">
        <v>50228</v>
      </c>
      <c r="B248" s="38" t="s">
        <v>102</v>
      </c>
      <c r="C248" s="22">
        <v>11451673.23</v>
      </c>
      <c r="D248" s="22">
        <v>14511742.74</v>
      </c>
      <c r="E248" s="22">
        <v>12731359.83902896</v>
      </c>
      <c r="F248" s="8">
        <v>3060069.51</v>
      </c>
      <c r="G248" s="8">
        <v>1279686.6090289596</v>
      </c>
      <c r="H248" s="10">
        <v>0.26721592980696668</v>
      </c>
      <c r="I248" s="10">
        <v>0.11174669267339543</v>
      </c>
      <c r="J248" s="8">
        <v>-1780382.9009710401</v>
      </c>
      <c r="K248" s="2" t="s">
        <v>368</v>
      </c>
      <c r="L248" s="2" t="s">
        <v>325</v>
      </c>
      <c r="M248" s="2" t="s">
        <v>365</v>
      </c>
      <c r="N248" s="2" t="s">
        <v>314</v>
      </c>
      <c r="O248" s="2" t="s">
        <v>364</v>
      </c>
    </row>
    <row r="249" spans="1:15" x14ac:dyDescent="0.2">
      <c r="A249" s="18"/>
      <c r="B249" s="15" t="s">
        <v>297</v>
      </c>
      <c r="C249" s="16">
        <v>709313097.74000037</v>
      </c>
      <c r="D249" s="16">
        <v>524991503.81999975</v>
      </c>
      <c r="E249" s="16">
        <v>666748039.06681073</v>
      </c>
      <c r="F249" s="16">
        <v>-184321593.91999981</v>
      </c>
      <c r="G249" s="16">
        <v>-42565058.673189543</v>
      </c>
      <c r="H249" s="17">
        <v>-0.25985928429530158</v>
      </c>
      <c r="I249" s="17">
        <v>-6.000884349775791E-2</v>
      </c>
      <c r="J249" s="16">
        <v>141756535.2468105</v>
      </c>
    </row>
    <row r="250" spans="1:15" x14ac:dyDescent="0.2">
      <c r="F250" s="29"/>
      <c r="G250" s="29"/>
      <c r="H250" s="37"/>
      <c r="I250" s="37"/>
      <c r="J250" s="29"/>
    </row>
    <row r="251" spans="1:15" x14ac:dyDescent="0.2">
      <c r="A251" s="19" t="s">
        <v>300</v>
      </c>
      <c r="J251" s="29"/>
    </row>
    <row r="252" spans="1:15" x14ac:dyDescent="0.2">
      <c r="J252" s="2" t="s">
        <v>373</v>
      </c>
    </row>
    <row r="253" spans="1:15" x14ac:dyDescent="0.2">
      <c r="J253" s="2" t="s">
        <v>375</v>
      </c>
    </row>
    <row r="254" spans="1:15" x14ac:dyDescent="0.2">
      <c r="J254" s="2" t="s">
        <v>374</v>
      </c>
    </row>
    <row r="256" spans="1:15" x14ac:dyDescent="0.2">
      <c r="J256" s="2" t="s">
        <v>367</v>
      </c>
    </row>
    <row r="263" spans="10:10" x14ac:dyDescent="0.2">
      <c r="J263" s="2" t="s">
        <v>372</v>
      </c>
    </row>
    <row r="264" spans="10:10" x14ac:dyDescent="0.2">
      <c r="J264" s="2" t="s">
        <v>371</v>
      </c>
    </row>
    <row r="265" spans="10:10" x14ac:dyDescent="0.2">
      <c r="J265" s="2" t="s">
        <v>369</v>
      </c>
    </row>
    <row r="266" spans="10:10" x14ac:dyDescent="0.2">
      <c r="J266" s="2" t="s">
        <v>370</v>
      </c>
    </row>
  </sheetData>
  <sortState xmlns:xlrd2="http://schemas.microsoft.com/office/spreadsheetml/2017/richdata2" ref="A4:J248">
    <sortCondition ref="B4"/>
  </sortState>
  <conditionalFormatting sqref="H4:I248">
    <cfRule type="cellIs" dxfId="3" priority="3" operator="lessThan">
      <formula>0</formula>
    </cfRule>
  </conditionalFormatting>
  <conditionalFormatting sqref="H249:I249">
    <cfRule type="cellIs" dxfId="2" priority="1" operator="lessThan">
      <formula>0</formula>
    </cfRule>
  </conditionalFormatting>
  <pageMargins left="0.45" right="0.45" top="0.75" bottom="0.75" header="0.3" footer="0.3"/>
  <pageSetup scale="83" fitToHeight="6" orientation="landscape" r:id="rId1"/>
  <headerFooter>
    <oddHeader>&amp;L&amp;"Arial,Bold"&amp;16Estimated Blended (2015 Data) Transition Payments - California</oddHeader>
    <oddFooter>&amp;L&amp;"Arial,Regular"Page &amp;P of &amp;N&amp;R&amp;"Arial,Regular"6/10/2019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B7EB-CC62-49A4-9007-D9002BA9F910}">
  <sheetPr>
    <pageSetUpPr fitToPage="1"/>
  </sheetPr>
  <dimension ref="A2:O251"/>
  <sheetViews>
    <sheetView showGridLines="0" workbookViewId="0">
      <pane ySplit="2" topLeftCell="A3" activePane="bottomLeft" state="frozen"/>
      <selection activeCell="E2" sqref="E2"/>
      <selection pane="bottomLeft" activeCell="E2" sqref="E2"/>
    </sheetView>
  </sheetViews>
  <sheetFormatPr defaultRowHeight="12.75" x14ac:dyDescent="0.2"/>
  <cols>
    <col min="1" max="1" width="8.7109375" style="3" bestFit="1" customWidth="1"/>
    <col min="2" max="2" width="47.42578125" style="2" bestFit="1" customWidth="1"/>
    <col min="3" max="3" width="12.7109375" style="2" bestFit="1" customWidth="1"/>
    <col min="4" max="4" width="14.28515625" style="2" bestFit="1" customWidth="1"/>
    <col min="5" max="5" width="12.7109375" style="2" bestFit="1" customWidth="1"/>
    <col min="6" max="6" width="13.42578125" style="2" bestFit="1" customWidth="1"/>
    <col min="7" max="7" width="12.28515625" style="2" bestFit="1" customWidth="1"/>
    <col min="8" max="9" width="10" style="2" bestFit="1" customWidth="1"/>
    <col min="10" max="10" width="12.7109375" style="2" bestFit="1" customWidth="1"/>
    <col min="11" max="14" width="20.7109375" style="2" customWidth="1"/>
    <col min="15" max="15" width="48.7109375" style="2" bestFit="1" customWidth="1"/>
    <col min="16" max="16384" width="9.140625" style="2"/>
  </cols>
  <sheetData>
    <row r="2" spans="1:15" s="1" customFormat="1" ht="63.75" x14ac:dyDescent="0.2">
      <c r="A2" s="4" t="s">
        <v>0</v>
      </c>
      <c r="B2" s="4" t="s">
        <v>1</v>
      </c>
      <c r="C2" s="4" t="s">
        <v>298</v>
      </c>
      <c r="D2" s="4" t="s">
        <v>301</v>
      </c>
      <c r="E2" s="4" t="s">
        <v>303</v>
      </c>
      <c r="F2" s="4" t="s">
        <v>302</v>
      </c>
      <c r="G2" s="4" t="s">
        <v>295</v>
      </c>
      <c r="H2" s="4" t="s">
        <v>304</v>
      </c>
      <c r="I2" s="4" t="s">
        <v>296</v>
      </c>
      <c r="J2" s="25" t="s">
        <v>299</v>
      </c>
      <c r="K2" s="26" t="s">
        <v>310</v>
      </c>
      <c r="L2" s="27" t="s">
        <v>311</v>
      </c>
      <c r="M2" s="24" t="s">
        <v>313</v>
      </c>
      <c r="N2" s="26" t="s">
        <v>319</v>
      </c>
      <c r="O2" s="26" t="s">
        <v>320</v>
      </c>
    </row>
    <row r="3" spans="1:15" x14ac:dyDescent="0.2">
      <c r="A3" s="5">
        <v>50455</v>
      </c>
      <c r="B3" s="6" t="s">
        <v>166</v>
      </c>
      <c r="C3" s="7">
        <v>2477714.08</v>
      </c>
      <c r="D3" s="7">
        <v>1847793.11</v>
      </c>
      <c r="E3" s="7">
        <v>2313772.9122310318</v>
      </c>
      <c r="F3" s="8">
        <v>-629920.97</v>
      </c>
      <c r="G3" s="8">
        <v>-163941.16776896827</v>
      </c>
      <c r="H3" s="10">
        <v>-0.25423472994107532</v>
      </c>
      <c r="I3" s="10">
        <v>-6.6166297835692264E-2</v>
      </c>
      <c r="J3" s="8">
        <v>465979.8022310317</v>
      </c>
      <c r="K3" s="2" t="s">
        <v>321</v>
      </c>
      <c r="L3" s="2" t="s">
        <v>322</v>
      </c>
      <c r="M3" s="2" t="s">
        <v>323</v>
      </c>
      <c r="N3" s="2" t="s">
        <v>314</v>
      </c>
      <c r="O3" s="2" t="s">
        <v>324</v>
      </c>
    </row>
    <row r="4" spans="1:15" x14ac:dyDescent="0.2">
      <c r="A4" s="5">
        <v>50225</v>
      </c>
      <c r="B4" s="6" t="s">
        <v>100</v>
      </c>
      <c r="C4" s="7">
        <v>628082.6</v>
      </c>
      <c r="D4" s="7">
        <v>1868074.66</v>
      </c>
      <c r="E4" s="7">
        <v>1062500.7532977059</v>
      </c>
      <c r="F4" s="8">
        <v>1239992.06</v>
      </c>
      <c r="G4" s="8">
        <v>434418.15329770593</v>
      </c>
      <c r="H4" s="10">
        <v>1.9742499792224781</v>
      </c>
      <c r="I4" s="10">
        <v>0.69165767893857577</v>
      </c>
      <c r="J4" s="8">
        <v>-805573.90670229413</v>
      </c>
      <c r="K4" s="2" t="s">
        <v>321</v>
      </c>
      <c r="L4" s="2" t="s">
        <v>325</v>
      </c>
      <c r="M4" s="2" t="s">
        <v>326</v>
      </c>
      <c r="N4" s="2" t="s">
        <v>315</v>
      </c>
      <c r="O4" s="2" t="s">
        <v>324</v>
      </c>
    </row>
    <row r="5" spans="1:15" x14ac:dyDescent="0.2">
      <c r="A5" s="5">
        <v>50121</v>
      </c>
      <c r="B5" s="6" t="s">
        <v>62</v>
      </c>
      <c r="C5" s="7">
        <v>2988339.55</v>
      </c>
      <c r="D5" s="7">
        <v>3334718.5</v>
      </c>
      <c r="E5" s="7">
        <v>3166761.6062582615</v>
      </c>
      <c r="F5" s="8">
        <v>346378.95000000019</v>
      </c>
      <c r="G5" s="8">
        <v>178422.05625826167</v>
      </c>
      <c r="H5" s="10">
        <v>0.11591017158675967</v>
      </c>
      <c r="I5" s="10">
        <v>5.9706085360434251E-2</v>
      </c>
      <c r="J5" s="8">
        <v>-167956.89374173852</v>
      </c>
      <c r="K5" s="2" t="s">
        <v>321</v>
      </c>
      <c r="L5" s="2" t="s">
        <v>325</v>
      </c>
      <c r="M5" s="2" t="s">
        <v>323</v>
      </c>
      <c r="N5" s="2" t="s">
        <v>314</v>
      </c>
      <c r="O5" s="2" t="s">
        <v>324</v>
      </c>
    </row>
    <row r="6" spans="1:15" x14ac:dyDescent="0.2">
      <c r="A6" s="5">
        <v>50336</v>
      </c>
      <c r="B6" s="6" t="s">
        <v>142</v>
      </c>
      <c r="C6" s="7">
        <v>1436404.77</v>
      </c>
      <c r="D6" s="7">
        <v>1426600.24</v>
      </c>
      <c r="E6" s="7">
        <v>1462214.391292318</v>
      </c>
      <c r="F6" s="8">
        <v>-9804.5300000000279</v>
      </c>
      <c r="G6" s="8">
        <v>25809.621292317985</v>
      </c>
      <c r="H6" s="10">
        <v>-6.8257431364559086E-3</v>
      </c>
      <c r="I6" s="10">
        <v>1.7968209122779497E-2</v>
      </c>
      <c r="J6" s="8">
        <v>35614.151292318013</v>
      </c>
      <c r="K6" s="2" t="s">
        <v>321</v>
      </c>
      <c r="L6" s="2" t="s">
        <v>322</v>
      </c>
      <c r="M6" s="2" t="s">
        <v>323</v>
      </c>
      <c r="N6" s="2" t="s">
        <v>314</v>
      </c>
      <c r="O6" s="2" t="s">
        <v>324</v>
      </c>
    </row>
    <row r="7" spans="1:15" x14ac:dyDescent="0.2">
      <c r="A7" s="5">
        <v>50192</v>
      </c>
      <c r="B7" s="6" t="s">
        <v>92</v>
      </c>
      <c r="C7" s="7">
        <v>981008.19</v>
      </c>
      <c r="D7" s="7">
        <v>3264116.39</v>
      </c>
      <c r="E7" s="7">
        <v>1777311.6209363006</v>
      </c>
      <c r="F7" s="8">
        <v>2283108.2000000002</v>
      </c>
      <c r="G7" s="8">
        <v>796303.43093630066</v>
      </c>
      <c r="H7" s="10">
        <v>2.3273079911799721</v>
      </c>
      <c r="I7" s="10">
        <v>0.81171945255248146</v>
      </c>
      <c r="J7" s="8">
        <v>-1486804.7690636995</v>
      </c>
      <c r="K7" s="2" t="s">
        <v>321</v>
      </c>
      <c r="L7" s="2" t="s">
        <v>325</v>
      </c>
      <c r="M7" s="2" t="s">
        <v>326</v>
      </c>
      <c r="N7" s="2" t="s">
        <v>314</v>
      </c>
      <c r="O7" s="2" t="s">
        <v>324</v>
      </c>
    </row>
    <row r="8" spans="1:15" x14ac:dyDescent="0.2">
      <c r="A8" s="5">
        <v>50236</v>
      </c>
      <c r="B8" s="6" t="s">
        <v>108</v>
      </c>
      <c r="C8" s="7">
        <v>595012.91</v>
      </c>
      <c r="D8" s="7">
        <v>1664993.03</v>
      </c>
      <c r="E8" s="7">
        <v>970945.42216013337</v>
      </c>
      <c r="F8" s="8">
        <v>1069980.1200000001</v>
      </c>
      <c r="G8" s="8">
        <v>375932.51216013334</v>
      </c>
      <c r="H8" s="10">
        <v>1.7982468985420839</v>
      </c>
      <c r="I8" s="10">
        <v>0.63180563957869973</v>
      </c>
      <c r="J8" s="8">
        <v>-694047.60783986677</v>
      </c>
      <c r="K8" s="2" t="s">
        <v>321</v>
      </c>
      <c r="L8" s="2" t="s">
        <v>322</v>
      </c>
      <c r="M8" s="2" t="s">
        <v>323</v>
      </c>
      <c r="N8" s="2" t="s">
        <v>314</v>
      </c>
      <c r="O8" s="2" t="s">
        <v>324</v>
      </c>
    </row>
    <row r="9" spans="1:15" x14ac:dyDescent="0.2">
      <c r="A9" s="5">
        <v>50013</v>
      </c>
      <c r="B9" s="6" t="s">
        <v>13</v>
      </c>
      <c r="C9" s="7">
        <v>1023667.71</v>
      </c>
      <c r="D9" s="7">
        <v>1528907.86</v>
      </c>
      <c r="E9" s="7">
        <v>1216250.5062171922</v>
      </c>
      <c r="F9" s="8">
        <v>505240.15000000014</v>
      </c>
      <c r="G9" s="8">
        <v>192582.7962171922</v>
      </c>
      <c r="H9" s="10">
        <v>0.49355874476103201</v>
      </c>
      <c r="I9" s="10">
        <v>0.18813018554350239</v>
      </c>
      <c r="J9" s="8">
        <v>-312657.35378280794</v>
      </c>
      <c r="K9" s="2" t="s">
        <v>321</v>
      </c>
      <c r="L9" s="2" t="s">
        <v>322</v>
      </c>
      <c r="M9" s="2" t="s">
        <v>323</v>
      </c>
      <c r="N9" s="2" t="s">
        <v>314</v>
      </c>
      <c r="O9" s="2" t="s">
        <v>324</v>
      </c>
    </row>
    <row r="10" spans="1:15" x14ac:dyDescent="0.2">
      <c r="A10" s="5">
        <v>50301</v>
      </c>
      <c r="B10" s="6" t="s">
        <v>131</v>
      </c>
      <c r="C10" s="7"/>
      <c r="D10" s="7">
        <v>2030507.95</v>
      </c>
      <c r="E10" s="7">
        <v>2071705.7137922554</v>
      </c>
      <c r="F10" s="8">
        <v>2030507.95</v>
      </c>
      <c r="G10" s="8">
        <v>2071705.7137922554</v>
      </c>
      <c r="H10" s="10">
        <v>0</v>
      </c>
      <c r="I10" s="10">
        <v>0</v>
      </c>
      <c r="J10" s="8">
        <v>41197.763792255428</v>
      </c>
      <c r="K10" s="2" t="s">
        <v>321</v>
      </c>
      <c r="L10" s="2" t="s">
        <v>325</v>
      </c>
      <c r="M10" s="2" t="s">
        <v>326</v>
      </c>
      <c r="N10" s="2" t="s">
        <v>316</v>
      </c>
      <c r="O10" s="2" t="s">
        <v>324</v>
      </c>
    </row>
    <row r="11" spans="1:15" x14ac:dyDescent="0.2">
      <c r="A11" s="5">
        <v>50226</v>
      </c>
      <c r="B11" s="6" t="s">
        <v>101</v>
      </c>
      <c r="C11" s="7">
        <v>2158863.66</v>
      </c>
      <c r="D11" s="7">
        <v>588156.07999999996</v>
      </c>
      <c r="E11" s="7">
        <v>1668527.00993125</v>
      </c>
      <c r="F11" s="8">
        <v>-1570707.58</v>
      </c>
      <c r="G11" s="8">
        <v>-490336.65006875014</v>
      </c>
      <c r="H11" s="10">
        <v>-0.72756219352916429</v>
      </c>
      <c r="I11" s="10">
        <v>-0.22712719619762839</v>
      </c>
      <c r="J11" s="8">
        <v>1080370.9299312499</v>
      </c>
      <c r="K11" s="2" t="s">
        <v>327</v>
      </c>
      <c r="L11" s="2" t="s">
        <v>325</v>
      </c>
      <c r="M11" s="2" t="s">
        <v>323</v>
      </c>
      <c r="N11" s="2" t="s">
        <v>314</v>
      </c>
      <c r="O11" s="2" t="s">
        <v>328</v>
      </c>
    </row>
    <row r="12" spans="1:15" x14ac:dyDescent="0.2">
      <c r="A12" s="5">
        <v>50211</v>
      </c>
      <c r="B12" s="6" t="s">
        <v>97</v>
      </c>
      <c r="C12" s="7">
        <v>1258328.93</v>
      </c>
      <c r="D12" s="7">
        <v>3652095.36</v>
      </c>
      <c r="E12" s="7">
        <v>2097889.7381956941</v>
      </c>
      <c r="F12" s="8">
        <v>2393766.4299999997</v>
      </c>
      <c r="G12" s="8">
        <v>839560.80819569412</v>
      </c>
      <c r="H12" s="10">
        <v>1.9023375946700993</v>
      </c>
      <c r="I12" s="10">
        <v>0.66720297704328724</v>
      </c>
      <c r="J12" s="8">
        <v>-1554205.6218043056</v>
      </c>
      <c r="K12" s="2" t="s">
        <v>368</v>
      </c>
      <c r="L12" s="2" t="s">
        <v>325</v>
      </c>
      <c r="M12" s="2" t="s">
        <v>323</v>
      </c>
      <c r="N12" s="2" t="s">
        <v>314</v>
      </c>
      <c r="O12" s="2" t="s">
        <v>329</v>
      </c>
    </row>
    <row r="13" spans="1:15" x14ac:dyDescent="0.2">
      <c r="A13" s="5">
        <v>50281</v>
      </c>
      <c r="B13" s="6" t="s">
        <v>123</v>
      </c>
      <c r="C13" s="7">
        <v>856150.56</v>
      </c>
      <c r="D13" s="7">
        <v>390694.11</v>
      </c>
      <c r="E13" s="7">
        <v>715237.06879150739</v>
      </c>
      <c r="F13" s="8">
        <v>-465456.45000000007</v>
      </c>
      <c r="G13" s="8">
        <v>-140913.49120849266</v>
      </c>
      <c r="H13" s="10">
        <v>-0.54366191152173049</v>
      </c>
      <c r="I13" s="10">
        <v>-0.16458961518227899</v>
      </c>
      <c r="J13" s="8">
        <v>324542.95879150741</v>
      </c>
      <c r="K13" s="2" t="s">
        <v>327</v>
      </c>
      <c r="L13" s="2" t="s">
        <v>322</v>
      </c>
      <c r="M13" s="2" t="s">
        <v>323</v>
      </c>
      <c r="N13" s="2" t="s">
        <v>314</v>
      </c>
      <c r="O13" s="2" t="s">
        <v>328</v>
      </c>
    </row>
    <row r="14" spans="1:15" x14ac:dyDescent="0.2">
      <c r="A14" s="5">
        <v>50043</v>
      </c>
      <c r="B14" s="6" t="s">
        <v>27</v>
      </c>
      <c r="C14" s="7">
        <v>2397245.02</v>
      </c>
      <c r="D14" s="7">
        <v>1980179.32</v>
      </c>
      <c r="E14" s="7">
        <v>2304055.2695044763</v>
      </c>
      <c r="F14" s="8">
        <v>-417065.69999999995</v>
      </c>
      <c r="G14" s="8">
        <v>-93189.75049552368</v>
      </c>
      <c r="H14" s="10">
        <v>-0.17397708474538826</v>
      </c>
      <c r="I14" s="10">
        <v>-3.8873686134729642E-2</v>
      </c>
      <c r="J14" s="8">
        <v>323875.94950447627</v>
      </c>
      <c r="K14" s="2" t="s">
        <v>321</v>
      </c>
      <c r="L14" s="2" t="s">
        <v>322</v>
      </c>
      <c r="M14" s="2" t="s">
        <v>323</v>
      </c>
      <c r="N14" s="2" t="s">
        <v>314</v>
      </c>
      <c r="O14" s="2" t="s">
        <v>330</v>
      </c>
    </row>
    <row r="15" spans="1:15" x14ac:dyDescent="0.2">
      <c r="A15" s="5">
        <v>50305</v>
      </c>
      <c r="B15" s="6" t="s">
        <v>132</v>
      </c>
      <c r="C15" s="7">
        <v>5301500.1100000003</v>
      </c>
      <c r="D15" s="7">
        <v>2847729.86</v>
      </c>
      <c r="E15" s="7">
        <v>4574629.1726984028</v>
      </c>
      <c r="F15" s="8">
        <v>-2453770.2500000005</v>
      </c>
      <c r="G15" s="8">
        <v>-726870.93730159756</v>
      </c>
      <c r="H15" s="10">
        <v>-0.46284451553090705</v>
      </c>
      <c r="I15" s="10">
        <v>-0.13710665325282761</v>
      </c>
      <c r="J15" s="8">
        <v>1726899.3126984029</v>
      </c>
      <c r="K15" s="2" t="s">
        <v>321</v>
      </c>
      <c r="L15" s="2" t="s">
        <v>322</v>
      </c>
      <c r="M15" s="2" t="s">
        <v>323</v>
      </c>
      <c r="N15" s="2" t="s">
        <v>314</v>
      </c>
      <c r="O15" s="2" t="s">
        <v>330</v>
      </c>
    </row>
    <row r="16" spans="1:15" x14ac:dyDescent="0.2">
      <c r="A16" s="5">
        <v>50757</v>
      </c>
      <c r="B16" s="6" t="s">
        <v>234</v>
      </c>
      <c r="C16" s="7">
        <v>869012.19</v>
      </c>
      <c r="D16" s="7">
        <v>535682.53</v>
      </c>
      <c r="E16" s="7">
        <v>773291.01371441782</v>
      </c>
      <c r="F16" s="8">
        <v>-333329.65999999992</v>
      </c>
      <c r="G16" s="8">
        <v>-95721.176285582129</v>
      </c>
      <c r="H16" s="10">
        <v>-0.38357305436647549</v>
      </c>
      <c r="I16" s="10">
        <v>-0.11014940571268872</v>
      </c>
      <c r="J16" s="8">
        <v>237608.48371441779</v>
      </c>
      <c r="K16" s="2" t="s">
        <v>327</v>
      </c>
      <c r="L16" s="2" t="s">
        <v>322</v>
      </c>
      <c r="M16" s="2" t="s">
        <v>323</v>
      </c>
      <c r="N16" s="2" t="s">
        <v>314</v>
      </c>
      <c r="O16" s="2" t="s">
        <v>331</v>
      </c>
    </row>
    <row r="17" spans="1:15" x14ac:dyDescent="0.2">
      <c r="A17" s="5">
        <v>50744</v>
      </c>
      <c r="B17" s="6" t="s">
        <v>229</v>
      </c>
      <c r="C17" s="7">
        <v>1316084.49</v>
      </c>
      <c r="D17" s="7">
        <v>525631.23</v>
      </c>
      <c r="E17" s="7">
        <v>1073983.5643465316</v>
      </c>
      <c r="F17" s="8">
        <v>-790453.26</v>
      </c>
      <c r="G17" s="8">
        <v>-242100.92565346835</v>
      </c>
      <c r="H17" s="10">
        <v>-0.60060981343226683</v>
      </c>
      <c r="I17" s="10">
        <v>-0.18395545840181457</v>
      </c>
      <c r="J17" s="8">
        <v>548352.33434653166</v>
      </c>
      <c r="K17" s="2" t="s">
        <v>327</v>
      </c>
      <c r="L17" s="2" t="s">
        <v>325</v>
      </c>
      <c r="M17" s="2" t="s">
        <v>323</v>
      </c>
      <c r="N17" s="2" t="s">
        <v>314</v>
      </c>
      <c r="O17" s="2" t="s">
        <v>332</v>
      </c>
    </row>
    <row r="18" spans="1:15" x14ac:dyDescent="0.2">
      <c r="A18" s="5">
        <v>50056</v>
      </c>
      <c r="B18" s="6" t="s">
        <v>32</v>
      </c>
      <c r="C18" s="7">
        <v>4605427.99</v>
      </c>
      <c r="D18" s="7">
        <v>1952368.21</v>
      </c>
      <c r="E18" s="7">
        <v>3796663.2888874677</v>
      </c>
      <c r="F18" s="8">
        <v>-2653059.7800000003</v>
      </c>
      <c r="G18" s="8">
        <v>-808764.70111253252</v>
      </c>
      <c r="H18" s="10">
        <v>-0.57607236195218414</v>
      </c>
      <c r="I18" s="10">
        <v>-0.17561119245999382</v>
      </c>
      <c r="J18" s="8">
        <v>1844295.0788874677</v>
      </c>
      <c r="K18" s="2" t="s">
        <v>333</v>
      </c>
      <c r="L18" s="2" t="s">
        <v>325</v>
      </c>
      <c r="M18" s="2" t="s">
        <v>323</v>
      </c>
      <c r="N18" s="2" t="s">
        <v>314</v>
      </c>
      <c r="O18" s="2" t="s">
        <v>364</v>
      </c>
    </row>
    <row r="19" spans="1:15" x14ac:dyDescent="0.2">
      <c r="A19" s="5">
        <v>50245</v>
      </c>
      <c r="B19" s="6" t="s">
        <v>113</v>
      </c>
      <c r="C19" s="7">
        <v>10730587.16</v>
      </c>
      <c r="D19" s="7">
        <v>12962264.49</v>
      </c>
      <c r="E19" s="7">
        <v>11707213.874437591</v>
      </c>
      <c r="F19" s="8">
        <v>2231677.33</v>
      </c>
      <c r="G19" s="8">
        <v>976626.71443759091</v>
      </c>
      <c r="H19" s="10">
        <v>0.207973459114981</v>
      </c>
      <c r="I19" s="10">
        <v>9.101335275278552E-2</v>
      </c>
      <c r="J19" s="8">
        <v>-1255050.6155624092</v>
      </c>
      <c r="K19" s="2" t="s">
        <v>368</v>
      </c>
      <c r="L19" s="2" t="s">
        <v>325</v>
      </c>
      <c r="M19" s="2" t="s">
        <v>323</v>
      </c>
      <c r="N19" s="2" t="s">
        <v>314</v>
      </c>
      <c r="O19" s="2" t="s">
        <v>364</v>
      </c>
    </row>
    <row r="20" spans="1:15" x14ac:dyDescent="0.2">
      <c r="A20" s="5">
        <v>50724</v>
      </c>
      <c r="B20" s="6" t="s">
        <v>220</v>
      </c>
      <c r="C20" s="9"/>
      <c r="D20" s="7">
        <v>701678.07</v>
      </c>
      <c r="E20" s="7">
        <v>715914.6886677898</v>
      </c>
      <c r="F20" s="8">
        <v>701678.07</v>
      </c>
      <c r="G20" s="8">
        <v>715914.6886677898</v>
      </c>
      <c r="H20" s="10">
        <v>0</v>
      </c>
      <c r="I20" s="10">
        <v>0</v>
      </c>
      <c r="J20" s="8">
        <v>14236.618667789851</v>
      </c>
      <c r="K20" s="2" t="s">
        <v>327</v>
      </c>
      <c r="L20" s="2" t="s">
        <v>322</v>
      </c>
      <c r="M20" s="2" t="s">
        <v>323</v>
      </c>
      <c r="N20" s="2" t="s">
        <v>314</v>
      </c>
      <c r="O20" s="2" t="s">
        <v>364</v>
      </c>
    </row>
    <row r="21" spans="1:15" x14ac:dyDescent="0.2">
      <c r="A21" s="5">
        <v>50036</v>
      </c>
      <c r="B21" s="6" t="s">
        <v>23</v>
      </c>
      <c r="C21" s="7">
        <v>3098438.28</v>
      </c>
      <c r="D21" s="7">
        <v>984713.48</v>
      </c>
      <c r="E21" s="7">
        <v>2442505.2561447509</v>
      </c>
      <c r="F21" s="8">
        <v>-2113724.7999999998</v>
      </c>
      <c r="G21" s="8">
        <v>-655933.02385524893</v>
      </c>
      <c r="H21" s="10">
        <v>-0.68219038398918819</v>
      </c>
      <c r="I21" s="10">
        <v>-0.2116979473463157</v>
      </c>
      <c r="J21" s="8">
        <v>1457791.7761447509</v>
      </c>
      <c r="K21" s="2" t="s">
        <v>321</v>
      </c>
      <c r="L21" s="2" t="s">
        <v>322</v>
      </c>
      <c r="M21" s="2" t="s">
        <v>323</v>
      </c>
      <c r="N21" s="2" t="s">
        <v>314</v>
      </c>
      <c r="O21" s="2" t="s">
        <v>334</v>
      </c>
    </row>
    <row r="22" spans="1:15" x14ac:dyDescent="0.2">
      <c r="A22" s="5">
        <v>50350</v>
      </c>
      <c r="B22" s="6" t="s">
        <v>145</v>
      </c>
      <c r="C22" s="7">
        <v>2609625.12</v>
      </c>
      <c r="D22" s="7">
        <v>1476631.78</v>
      </c>
      <c r="E22" s="7">
        <v>2277284.3223113124</v>
      </c>
      <c r="F22" s="8">
        <v>-1132993.3400000001</v>
      </c>
      <c r="G22" s="8">
        <v>-332340.79768868769</v>
      </c>
      <c r="H22" s="10">
        <v>-0.43415942440039051</v>
      </c>
      <c r="I22" s="10">
        <v>-0.12735193079712831</v>
      </c>
      <c r="J22" s="8">
        <v>800652.5423113124</v>
      </c>
      <c r="K22" s="2" t="s">
        <v>321</v>
      </c>
      <c r="L22" s="2" t="s">
        <v>325</v>
      </c>
      <c r="M22" s="2" t="s">
        <v>323</v>
      </c>
      <c r="N22" s="2" t="s">
        <v>314</v>
      </c>
      <c r="O22" s="2" t="s">
        <v>364</v>
      </c>
    </row>
    <row r="23" spans="1:15" x14ac:dyDescent="0.2">
      <c r="A23" s="5">
        <v>50149</v>
      </c>
      <c r="B23" s="6" t="s">
        <v>79</v>
      </c>
      <c r="C23" s="7">
        <v>6585744.8300000001</v>
      </c>
      <c r="D23" s="7">
        <v>3295538.42</v>
      </c>
      <c r="E23" s="7">
        <v>5600489.8998229196</v>
      </c>
      <c r="F23" s="8">
        <v>-3290206.41</v>
      </c>
      <c r="G23" s="8">
        <v>-985254.93017708044</v>
      </c>
      <c r="H23" s="10">
        <v>-0.49959518550007354</v>
      </c>
      <c r="I23" s="10">
        <v>-0.1496041762336365</v>
      </c>
      <c r="J23" s="8">
        <v>2304951.4798229197</v>
      </c>
      <c r="K23" s="2" t="s">
        <v>321</v>
      </c>
      <c r="L23" s="2" t="s">
        <v>325</v>
      </c>
      <c r="M23" s="2" t="s">
        <v>326</v>
      </c>
      <c r="N23" s="2" t="s">
        <v>317</v>
      </c>
      <c r="O23" s="2" t="s">
        <v>334</v>
      </c>
    </row>
    <row r="24" spans="1:15" x14ac:dyDescent="0.2">
      <c r="A24" s="5">
        <v>50055</v>
      </c>
      <c r="B24" s="6" t="s">
        <v>31</v>
      </c>
      <c r="C24" s="7">
        <v>1314513.9199999999</v>
      </c>
      <c r="D24" s="7">
        <v>1284145.1299999999</v>
      </c>
      <c r="E24" s="7">
        <v>1330857.3178328748</v>
      </c>
      <c r="F24" s="8">
        <v>-30368.790000000037</v>
      </c>
      <c r="G24" s="8">
        <v>16343.397832874907</v>
      </c>
      <c r="H24" s="10">
        <v>-2.3102676615246523E-2</v>
      </c>
      <c r="I24" s="10">
        <v>1.2433035195910979E-2</v>
      </c>
      <c r="J24" s="8">
        <v>46712.187832874944</v>
      </c>
      <c r="K24" s="2" t="s">
        <v>321</v>
      </c>
      <c r="L24" s="2" t="s">
        <v>322</v>
      </c>
      <c r="M24" s="2" t="s">
        <v>323</v>
      </c>
      <c r="N24" s="2" t="s">
        <v>314</v>
      </c>
      <c r="O24" s="2" t="s">
        <v>330</v>
      </c>
    </row>
    <row r="25" spans="1:15" x14ac:dyDescent="0.2">
      <c r="A25" s="5">
        <v>50008</v>
      </c>
      <c r="B25" s="6" t="s">
        <v>11</v>
      </c>
      <c r="C25" s="7">
        <v>916027.01</v>
      </c>
      <c r="D25" s="7">
        <v>1544603.5</v>
      </c>
      <c r="E25" s="7">
        <v>1148367.9006120937</v>
      </c>
      <c r="F25" s="8">
        <v>628576.49</v>
      </c>
      <c r="G25" s="8">
        <v>232340.89061209373</v>
      </c>
      <c r="H25" s="10">
        <v>0.68619864167542399</v>
      </c>
      <c r="I25" s="10">
        <v>0.25363978144279142</v>
      </c>
      <c r="J25" s="8">
        <v>-396235.59938790626</v>
      </c>
      <c r="K25" s="2" t="s">
        <v>321</v>
      </c>
      <c r="L25" s="2" t="s">
        <v>322</v>
      </c>
      <c r="M25" s="2" t="s">
        <v>323</v>
      </c>
      <c r="N25" s="2" t="s">
        <v>314</v>
      </c>
      <c r="O25" s="2" t="s">
        <v>330</v>
      </c>
    </row>
    <row r="26" spans="1:15" x14ac:dyDescent="0.2">
      <c r="A26" s="5">
        <v>50047</v>
      </c>
      <c r="B26" s="6" t="s">
        <v>29</v>
      </c>
      <c r="C26" s="7">
        <v>3389306.52</v>
      </c>
      <c r="D26" s="7">
        <v>2806802.33</v>
      </c>
      <c r="E26" s="7">
        <v>3259985.6715371767</v>
      </c>
      <c r="F26" s="8">
        <v>-582504.18999999994</v>
      </c>
      <c r="G26" s="8">
        <v>-129320.84846282331</v>
      </c>
      <c r="H26" s="10">
        <v>-0.17186530240410358</v>
      </c>
      <c r="I26" s="10">
        <v>-3.8155548251452724E-2</v>
      </c>
      <c r="J26" s="8">
        <v>453183.34153717663</v>
      </c>
      <c r="K26" s="2" t="s">
        <v>321</v>
      </c>
      <c r="L26" s="2" t="s">
        <v>322</v>
      </c>
      <c r="M26" s="2" t="s">
        <v>323</v>
      </c>
      <c r="N26" s="2" t="s">
        <v>314</v>
      </c>
      <c r="O26" s="2" t="s">
        <v>330</v>
      </c>
    </row>
    <row r="27" spans="1:15" x14ac:dyDescent="0.2">
      <c r="A27" s="5">
        <v>50740</v>
      </c>
      <c r="B27" s="6" t="s">
        <v>227</v>
      </c>
      <c r="C27" s="7">
        <v>473725.22</v>
      </c>
      <c r="D27" s="7">
        <v>724038.98</v>
      </c>
      <c r="E27" s="7">
        <v>568459.1260875751</v>
      </c>
      <c r="F27" s="8">
        <v>250313.76</v>
      </c>
      <c r="G27" s="8">
        <v>94733.906087575131</v>
      </c>
      <c r="H27" s="10">
        <v>0.52839441396005904</v>
      </c>
      <c r="I27" s="10">
        <v>0.1999764886648322</v>
      </c>
      <c r="J27" s="8">
        <v>-155579.85391242488</v>
      </c>
      <c r="K27" s="2" t="s">
        <v>321</v>
      </c>
      <c r="L27" s="2" t="s">
        <v>322</v>
      </c>
      <c r="M27" s="2" t="s">
        <v>323</v>
      </c>
      <c r="N27" s="2" t="s">
        <v>314</v>
      </c>
      <c r="O27" s="2" t="s">
        <v>335</v>
      </c>
    </row>
    <row r="28" spans="1:15" x14ac:dyDescent="0.2">
      <c r="A28" s="5">
        <v>50625</v>
      </c>
      <c r="B28" s="6" t="s">
        <v>204</v>
      </c>
      <c r="C28" s="7">
        <v>9276708.4299999997</v>
      </c>
      <c r="D28" s="7">
        <v>7766675.5499999998</v>
      </c>
      <c r="E28" s="7">
        <v>8951421.6820659284</v>
      </c>
      <c r="F28" s="8">
        <v>-1510032.88</v>
      </c>
      <c r="G28" s="8">
        <v>-325286.74793407135</v>
      </c>
      <c r="H28" s="10">
        <v>-0.16277679646766691</v>
      </c>
      <c r="I28" s="10">
        <v>-3.506488862818246E-2</v>
      </c>
      <c r="J28" s="8">
        <v>1184746.1320659285</v>
      </c>
      <c r="K28" s="2" t="s">
        <v>321</v>
      </c>
      <c r="L28" s="2" t="s">
        <v>322</v>
      </c>
      <c r="M28" s="2" t="s">
        <v>326</v>
      </c>
      <c r="N28" s="2" t="s">
        <v>317</v>
      </c>
      <c r="O28" s="2" t="s">
        <v>335</v>
      </c>
    </row>
    <row r="29" spans="1:15" x14ac:dyDescent="0.2">
      <c r="A29" s="5">
        <v>50739</v>
      </c>
      <c r="B29" s="6" t="s">
        <v>226</v>
      </c>
      <c r="C29" s="7">
        <v>3385740.98</v>
      </c>
      <c r="D29" s="7">
        <v>1255125</v>
      </c>
      <c r="E29" s="7">
        <v>2729893.0960151544</v>
      </c>
      <c r="F29" s="8">
        <v>-2130615.98</v>
      </c>
      <c r="G29" s="8">
        <v>-655847.8839848456</v>
      </c>
      <c r="H29" s="10">
        <v>-0.62929089749801237</v>
      </c>
      <c r="I29" s="10">
        <v>-0.19370881820523836</v>
      </c>
      <c r="J29" s="8">
        <v>1474768.0960151544</v>
      </c>
      <c r="K29" s="2" t="s">
        <v>327</v>
      </c>
      <c r="L29" s="2" t="s">
        <v>325</v>
      </c>
      <c r="M29" s="2" t="s">
        <v>323</v>
      </c>
      <c r="N29" s="2" t="s">
        <v>314</v>
      </c>
      <c r="O29" s="2" t="s">
        <v>331</v>
      </c>
    </row>
    <row r="30" spans="1:15" x14ac:dyDescent="0.2">
      <c r="A30" s="5">
        <v>50745</v>
      </c>
      <c r="B30" s="6" t="s">
        <v>230</v>
      </c>
      <c r="C30" s="7">
        <v>308296.02</v>
      </c>
      <c r="D30" s="7">
        <v>206977.05</v>
      </c>
      <c r="E30" s="7">
        <v>280096.38011424599</v>
      </c>
      <c r="F30" s="8">
        <v>-101318.97000000003</v>
      </c>
      <c r="G30" s="8">
        <v>-28199.639885754033</v>
      </c>
      <c r="H30" s="10">
        <v>-0.32864183585633061</v>
      </c>
      <c r="I30" s="10">
        <v>-9.146936079730783E-2</v>
      </c>
      <c r="J30" s="8">
        <v>73119.330114245997</v>
      </c>
      <c r="K30" s="2" t="s">
        <v>327</v>
      </c>
      <c r="L30" s="2" t="s">
        <v>322</v>
      </c>
      <c r="M30" s="2" t="s">
        <v>323</v>
      </c>
      <c r="N30" s="2" t="s">
        <v>314</v>
      </c>
      <c r="O30" s="2" t="s">
        <v>332</v>
      </c>
    </row>
    <row r="31" spans="1:15" x14ac:dyDescent="0.2">
      <c r="A31" s="5">
        <v>50407</v>
      </c>
      <c r="B31" s="6" t="s">
        <v>159</v>
      </c>
      <c r="C31" s="7">
        <v>287937.06</v>
      </c>
      <c r="D31" s="7">
        <v>121516.34</v>
      </c>
      <c r="E31" s="7">
        <v>237185.68847134386</v>
      </c>
      <c r="F31" s="8">
        <v>-166420.72</v>
      </c>
      <c r="G31" s="8">
        <v>-50751.371528656135</v>
      </c>
      <c r="H31" s="10">
        <v>-0.5779760340680008</v>
      </c>
      <c r="I31" s="10">
        <v>-0.17625855986949418</v>
      </c>
      <c r="J31" s="8">
        <v>115669.34847134387</v>
      </c>
      <c r="K31" s="2" t="s">
        <v>321</v>
      </c>
      <c r="L31" s="2" t="s">
        <v>322</v>
      </c>
      <c r="M31" s="2" t="s">
        <v>323</v>
      </c>
      <c r="N31" s="2" t="s">
        <v>314</v>
      </c>
      <c r="O31" s="2" t="s">
        <v>364</v>
      </c>
    </row>
    <row r="32" spans="1:15" x14ac:dyDescent="0.2">
      <c r="A32" s="5">
        <v>50586</v>
      </c>
      <c r="B32" s="6" t="s">
        <v>196</v>
      </c>
      <c r="C32" s="7">
        <v>1599325.65</v>
      </c>
      <c r="D32" s="7">
        <v>2129200.6</v>
      </c>
      <c r="E32" s="7">
        <v>1811965.5640801233</v>
      </c>
      <c r="F32" s="8">
        <v>529874.95000000019</v>
      </c>
      <c r="G32" s="8">
        <v>212639.91408012342</v>
      </c>
      <c r="H32" s="10">
        <v>0.3313114811858362</v>
      </c>
      <c r="I32" s="10">
        <v>0.13295598309207599</v>
      </c>
      <c r="J32" s="8">
        <v>-317235.03591987677</v>
      </c>
      <c r="K32" s="2" t="s">
        <v>327</v>
      </c>
      <c r="L32" s="2" t="s">
        <v>322</v>
      </c>
      <c r="M32" s="2" t="s">
        <v>323</v>
      </c>
      <c r="N32" s="2" t="s">
        <v>314</v>
      </c>
      <c r="O32" s="2" t="s">
        <v>331</v>
      </c>
    </row>
    <row r="33" spans="1:15" x14ac:dyDescent="0.2">
      <c r="A33" s="5">
        <v>50492</v>
      </c>
      <c r="B33" s="6" t="s">
        <v>173</v>
      </c>
      <c r="C33" s="7">
        <v>2211798.23</v>
      </c>
      <c r="D33" s="7">
        <v>1496013.25</v>
      </c>
      <c r="E33" s="7">
        <v>2013262.6664853997</v>
      </c>
      <c r="F33" s="8">
        <v>-715784.98</v>
      </c>
      <c r="G33" s="8">
        <v>-198535.56351460028</v>
      </c>
      <c r="H33" s="10">
        <v>-0.32362128257965012</v>
      </c>
      <c r="I33" s="10">
        <v>-8.9762059134390518E-2</v>
      </c>
      <c r="J33" s="8">
        <v>517249.41648539971</v>
      </c>
      <c r="K33" s="2" t="s">
        <v>321</v>
      </c>
      <c r="L33" s="2" t="s">
        <v>322</v>
      </c>
      <c r="M33" s="2" t="s">
        <v>323</v>
      </c>
      <c r="N33" s="2" t="s">
        <v>314</v>
      </c>
      <c r="O33" s="2" t="s">
        <v>336</v>
      </c>
    </row>
    <row r="34" spans="1:15" x14ac:dyDescent="0.2">
      <c r="A34" s="5">
        <v>50771</v>
      </c>
      <c r="B34" s="6" t="s">
        <v>241</v>
      </c>
      <c r="C34" s="7">
        <v>998865</v>
      </c>
      <c r="D34" s="7">
        <v>412176.88</v>
      </c>
      <c r="E34" s="7">
        <v>819620.75836185215</v>
      </c>
      <c r="F34" s="8">
        <v>-586688.12</v>
      </c>
      <c r="G34" s="8">
        <v>-179244.24163814785</v>
      </c>
      <c r="H34" s="10">
        <v>-0.58735476766129557</v>
      </c>
      <c r="I34" s="10">
        <v>-0.17944791502169749</v>
      </c>
      <c r="J34" s="8">
        <v>407443.87836185214</v>
      </c>
      <c r="K34" s="2" t="s">
        <v>327</v>
      </c>
      <c r="L34" s="2" t="s">
        <v>325</v>
      </c>
      <c r="M34" s="2" t="s">
        <v>323</v>
      </c>
      <c r="N34" s="2" t="s">
        <v>314</v>
      </c>
      <c r="O34" s="2" t="s">
        <v>337</v>
      </c>
    </row>
    <row r="35" spans="1:15" x14ac:dyDescent="0.2">
      <c r="A35" s="5">
        <v>50543</v>
      </c>
      <c r="B35" s="6" t="s">
        <v>185</v>
      </c>
      <c r="C35" s="7">
        <v>2457136.2799999998</v>
      </c>
      <c r="D35" s="7">
        <v>110655.03999999999</v>
      </c>
      <c r="E35" s="7">
        <v>1709039.9050430749</v>
      </c>
      <c r="F35" s="8">
        <v>-2346481.2399999998</v>
      </c>
      <c r="G35" s="8">
        <v>-748096.37495692493</v>
      </c>
      <c r="H35" s="10">
        <v>-0.95496585154812819</v>
      </c>
      <c r="I35" s="10">
        <v>-0.30445864197525302</v>
      </c>
      <c r="J35" s="8">
        <v>1598384.8650430748</v>
      </c>
      <c r="K35" s="2" t="s">
        <v>327</v>
      </c>
      <c r="L35" s="2" t="s">
        <v>325</v>
      </c>
      <c r="M35" s="2" t="s">
        <v>323</v>
      </c>
      <c r="N35" s="2" t="s">
        <v>314</v>
      </c>
      <c r="O35" s="2" t="s">
        <v>338</v>
      </c>
    </row>
    <row r="36" spans="1:15" x14ac:dyDescent="0.2">
      <c r="A36" s="5">
        <v>50776</v>
      </c>
      <c r="B36" s="6" t="s">
        <v>245</v>
      </c>
      <c r="C36" s="7">
        <v>935943.72</v>
      </c>
      <c r="D36" s="7">
        <v>1343513.2</v>
      </c>
      <c r="E36" s="7">
        <v>1093532.5225094913</v>
      </c>
      <c r="F36" s="8">
        <v>407569.48</v>
      </c>
      <c r="G36" s="8">
        <v>157588.80250949133</v>
      </c>
      <c r="H36" s="10">
        <v>0.43546366228089012</v>
      </c>
      <c r="I36" s="10">
        <v>0.16837422928537982</v>
      </c>
      <c r="J36" s="8">
        <v>-249980.67749050865</v>
      </c>
      <c r="K36" s="2" t="s">
        <v>327</v>
      </c>
      <c r="L36" s="2" t="s">
        <v>325</v>
      </c>
      <c r="M36" s="2" t="s">
        <v>323</v>
      </c>
      <c r="N36" s="2" t="s">
        <v>314</v>
      </c>
      <c r="O36" s="2" t="s">
        <v>364</v>
      </c>
    </row>
    <row r="37" spans="1:15" x14ac:dyDescent="0.2">
      <c r="A37" s="5">
        <v>50091</v>
      </c>
      <c r="B37" s="6" t="s">
        <v>45</v>
      </c>
      <c r="C37" s="7">
        <v>1424214.64</v>
      </c>
      <c r="D37" s="7">
        <v>561619.81999999995</v>
      </c>
      <c r="E37" s="7">
        <v>1159774.9730625888</v>
      </c>
      <c r="F37" s="8">
        <v>-862594.82</v>
      </c>
      <c r="G37" s="8">
        <v>-264439.66693741106</v>
      </c>
      <c r="H37" s="10">
        <v>-0.60566349746271386</v>
      </c>
      <c r="I37" s="10">
        <v>-0.18567402659012905</v>
      </c>
      <c r="J37" s="8">
        <v>598155.15306258888</v>
      </c>
      <c r="K37" s="2" t="s">
        <v>327</v>
      </c>
      <c r="L37" s="2" t="s">
        <v>325</v>
      </c>
      <c r="M37" s="2" t="s">
        <v>323</v>
      </c>
      <c r="N37" s="2" t="s">
        <v>314</v>
      </c>
      <c r="O37" s="2" t="s">
        <v>337</v>
      </c>
    </row>
    <row r="38" spans="1:15" x14ac:dyDescent="0.2">
      <c r="A38" s="5">
        <v>50727</v>
      </c>
      <c r="B38" s="6" t="s">
        <v>221</v>
      </c>
      <c r="C38" s="7">
        <v>925303.63</v>
      </c>
      <c r="D38" s="7">
        <v>874101.87</v>
      </c>
      <c r="E38" s="7">
        <v>926665.67833281995</v>
      </c>
      <c r="F38" s="8">
        <v>-51201.760000000009</v>
      </c>
      <c r="G38" s="8">
        <v>1362.048332819948</v>
      </c>
      <c r="H38" s="10">
        <v>-5.5335090385412199E-2</v>
      </c>
      <c r="I38" s="10">
        <v>1.472001501625956E-3</v>
      </c>
      <c r="J38" s="8">
        <v>52563.808332819957</v>
      </c>
      <c r="K38" s="2" t="s">
        <v>321</v>
      </c>
      <c r="L38" s="2" t="s">
        <v>312</v>
      </c>
      <c r="M38" s="2" t="s">
        <v>312</v>
      </c>
      <c r="N38" s="2" t="s">
        <v>314</v>
      </c>
      <c r="O38" s="2" t="s">
        <v>364</v>
      </c>
    </row>
    <row r="39" spans="1:15" x14ac:dyDescent="0.2">
      <c r="A39" s="5">
        <v>50089</v>
      </c>
      <c r="B39" s="6" t="s">
        <v>43</v>
      </c>
      <c r="C39" s="7">
        <v>2322502.48</v>
      </c>
      <c r="D39" s="7">
        <v>809337.03</v>
      </c>
      <c r="E39" s="7">
        <v>1855053.8793361024</v>
      </c>
      <c r="F39" s="8">
        <v>-1513165.45</v>
      </c>
      <c r="G39" s="8">
        <v>-467448.60066389758</v>
      </c>
      <c r="H39" s="10">
        <v>-0.65152371764098183</v>
      </c>
      <c r="I39" s="10">
        <v>-0.2012693655611931</v>
      </c>
      <c r="J39" s="8">
        <v>1045716.8493361024</v>
      </c>
      <c r="K39" s="2" t="s">
        <v>321</v>
      </c>
      <c r="L39" s="2" t="s">
        <v>325</v>
      </c>
      <c r="M39" s="2" t="s">
        <v>323</v>
      </c>
      <c r="N39" s="2" t="s">
        <v>314</v>
      </c>
      <c r="O39" s="2" t="s">
        <v>334</v>
      </c>
    </row>
    <row r="40" spans="1:15" x14ac:dyDescent="0.2">
      <c r="A40" s="5">
        <v>50145</v>
      </c>
      <c r="B40" s="6" t="s">
        <v>78</v>
      </c>
      <c r="C40" s="7">
        <v>1594039.57</v>
      </c>
      <c r="D40" s="7">
        <v>2349256.5</v>
      </c>
      <c r="E40" s="7">
        <v>1883202.5792446979</v>
      </c>
      <c r="F40" s="8">
        <v>755216.92999999993</v>
      </c>
      <c r="G40" s="8">
        <v>289163.00924469787</v>
      </c>
      <c r="H40" s="10">
        <v>0.4737755223981045</v>
      </c>
      <c r="I40" s="10">
        <v>0.18140265441760511</v>
      </c>
      <c r="J40" s="8">
        <v>-466053.92075530207</v>
      </c>
      <c r="K40" s="2" t="s">
        <v>321</v>
      </c>
      <c r="L40" s="2" t="s">
        <v>322</v>
      </c>
      <c r="M40" s="2" t="s">
        <v>323</v>
      </c>
      <c r="N40" s="2" t="s">
        <v>314</v>
      </c>
      <c r="O40" s="2" t="s">
        <v>364</v>
      </c>
    </row>
    <row r="41" spans="1:15" x14ac:dyDescent="0.2">
      <c r="A41" s="5">
        <v>50394</v>
      </c>
      <c r="B41" s="6" t="s">
        <v>157</v>
      </c>
      <c r="C41" s="7">
        <v>1464762.27</v>
      </c>
      <c r="D41" s="7">
        <v>648299.4</v>
      </c>
      <c r="E41" s="7">
        <v>1216833.0337440949</v>
      </c>
      <c r="F41" s="8">
        <v>-816462.87</v>
      </c>
      <c r="G41" s="8">
        <v>-247929.23625590513</v>
      </c>
      <c r="H41" s="10">
        <v>-0.55740299072558719</v>
      </c>
      <c r="I41" s="10">
        <v>-0.1692624402838456</v>
      </c>
      <c r="J41" s="8">
        <v>568533.63374409487</v>
      </c>
      <c r="K41" s="2" t="s">
        <v>321</v>
      </c>
      <c r="L41" s="2" t="s">
        <v>322</v>
      </c>
      <c r="M41" s="2" t="s">
        <v>323</v>
      </c>
      <c r="N41" s="2" t="s">
        <v>314</v>
      </c>
      <c r="O41" s="2" t="s">
        <v>339</v>
      </c>
    </row>
    <row r="42" spans="1:15" x14ac:dyDescent="0.2">
      <c r="A42" s="5">
        <v>50060</v>
      </c>
      <c r="B42" s="6" t="s">
        <v>35</v>
      </c>
      <c r="C42" s="7">
        <v>12749855.23</v>
      </c>
      <c r="D42" s="7">
        <v>7272700.5899999999</v>
      </c>
      <c r="E42" s="7">
        <v>11145967.348102849</v>
      </c>
      <c r="F42" s="8">
        <v>-5477154.6400000006</v>
      </c>
      <c r="G42" s="8">
        <v>-1603887.8818971515</v>
      </c>
      <c r="H42" s="10">
        <v>-0.42958563381272213</v>
      </c>
      <c r="I42" s="10">
        <v>-0.12579655635016582</v>
      </c>
      <c r="J42" s="8">
        <v>3873266.7581028491</v>
      </c>
      <c r="K42" s="2" t="s">
        <v>321</v>
      </c>
      <c r="L42" s="2" t="s">
        <v>325</v>
      </c>
      <c r="M42" s="2" t="s">
        <v>323</v>
      </c>
      <c r="N42" s="2" t="s">
        <v>314</v>
      </c>
      <c r="O42" s="2" t="s">
        <v>336</v>
      </c>
    </row>
    <row r="43" spans="1:15" x14ac:dyDescent="0.2">
      <c r="A43" s="5">
        <v>50276</v>
      </c>
      <c r="B43" s="6" t="s">
        <v>120</v>
      </c>
      <c r="C43" s="7">
        <v>4419873.28</v>
      </c>
      <c r="D43" s="7">
        <v>5317166.3</v>
      </c>
      <c r="E43" s="7">
        <v>4814685.4697143501</v>
      </c>
      <c r="F43" s="8">
        <v>897293.01999999955</v>
      </c>
      <c r="G43" s="8">
        <v>394812.18971434981</v>
      </c>
      <c r="H43" s="10">
        <v>0.20301329091498285</v>
      </c>
      <c r="I43" s="10">
        <v>8.9326585787172105E-2</v>
      </c>
      <c r="J43" s="8">
        <v>-502480.83028564975</v>
      </c>
      <c r="K43" s="2" t="s">
        <v>368</v>
      </c>
      <c r="L43" s="2" t="s">
        <v>325</v>
      </c>
      <c r="M43" s="2" t="s">
        <v>323</v>
      </c>
      <c r="N43" s="2" t="s">
        <v>314</v>
      </c>
      <c r="O43" s="2" t="s">
        <v>364</v>
      </c>
    </row>
    <row r="44" spans="1:15" x14ac:dyDescent="0.2">
      <c r="A44" s="5">
        <v>50329</v>
      </c>
      <c r="B44" s="6" t="s">
        <v>140</v>
      </c>
      <c r="C44" s="7">
        <v>1827586.67</v>
      </c>
      <c r="D44" s="7">
        <v>1196341.77</v>
      </c>
      <c r="E44" s="7">
        <v>1650004.5960261778</v>
      </c>
      <c r="F44" s="8">
        <v>-631244.89999999991</v>
      </c>
      <c r="G44" s="8">
        <v>-177582.07397382217</v>
      </c>
      <c r="H44" s="10">
        <v>-0.34539806530762229</v>
      </c>
      <c r="I44" s="10">
        <v>-9.7167525288320358E-2</v>
      </c>
      <c r="J44" s="8">
        <v>453662.82602617773</v>
      </c>
      <c r="K44" s="2" t="s">
        <v>327</v>
      </c>
      <c r="L44" s="2" t="s">
        <v>322</v>
      </c>
      <c r="M44" s="2" t="s">
        <v>323</v>
      </c>
      <c r="N44" s="2" t="s">
        <v>314</v>
      </c>
      <c r="O44" s="2" t="s">
        <v>340</v>
      </c>
    </row>
    <row r="45" spans="1:15" x14ac:dyDescent="0.2">
      <c r="A45" s="5">
        <v>50122</v>
      </c>
      <c r="B45" s="6" t="s">
        <v>63</v>
      </c>
      <c r="C45" s="7">
        <v>1249099.42</v>
      </c>
      <c r="D45" s="7">
        <v>893345.09</v>
      </c>
      <c r="E45" s="7">
        <v>1153464.1927382848</v>
      </c>
      <c r="F45" s="8">
        <v>-355754.32999999996</v>
      </c>
      <c r="G45" s="8">
        <v>-95635.227261715103</v>
      </c>
      <c r="H45" s="10">
        <v>-0.28480865838525488</v>
      </c>
      <c r="I45" s="10">
        <v>-7.6563342941681226E-2</v>
      </c>
      <c r="J45" s="8">
        <v>260119.10273828486</v>
      </c>
      <c r="K45" s="2" t="s">
        <v>321</v>
      </c>
      <c r="L45" s="2" t="s">
        <v>322</v>
      </c>
      <c r="M45" s="2" t="s">
        <v>323</v>
      </c>
      <c r="N45" s="2" t="s">
        <v>314</v>
      </c>
      <c r="O45" s="2" t="s">
        <v>364</v>
      </c>
    </row>
    <row r="46" spans="1:15" x14ac:dyDescent="0.2">
      <c r="A46" s="5">
        <v>50608</v>
      </c>
      <c r="B46" s="6" t="s">
        <v>202</v>
      </c>
      <c r="C46" s="7">
        <v>1470595.02</v>
      </c>
      <c r="D46" s="7">
        <v>424301.93</v>
      </c>
      <c r="E46" s="7">
        <v>1144627.4982750397</v>
      </c>
      <c r="F46" s="8">
        <v>-1046293.0900000001</v>
      </c>
      <c r="G46" s="8">
        <v>-325967.5217249603</v>
      </c>
      <c r="H46" s="10">
        <v>-0.71147601873424005</v>
      </c>
      <c r="I46" s="10">
        <v>-0.22165689213673545</v>
      </c>
      <c r="J46" s="8">
        <v>720325.56827503978</v>
      </c>
      <c r="K46" s="2" t="s">
        <v>321</v>
      </c>
      <c r="L46" s="2" t="s">
        <v>325</v>
      </c>
      <c r="M46" s="2" t="s">
        <v>323</v>
      </c>
      <c r="N46" s="2" t="s">
        <v>314</v>
      </c>
      <c r="O46" s="2" t="s">
        <v>364</v>
      </c>
    </row>
    <row r="47" spans="1:15" x14ac:dyDescent="0.2">
      <c r="A47" s="5">
        <v>50243</v>
      </c>
      <c r="B47" s="6" t="s">
        <v>112</v>
      </c>
      <c r="C47" s="7">
        <v>3492647.67</v>
      </c>
      <c r="D47" s="7">
        <v>2481808.66</v>
      </c>
      <c r="E47" s="7">
        <v>3219762.9606195819</v>
      </c>
      <c r="F47" s="8">
        <v>-1010839.0099999998</v>
      </c>
      <c r="G47" s="8">
        <v>-272884.70938041806</v>
      </c>
      <c r="H47" s="10">
        <v>-0.2894191185336481</v>
      </c>
      <c r="I47" s="10">
        <v>-7.813118732941593E-2</v>
      </c>
      <c r="J47" s="8">
        <v>737954.30061958171</v>
      </c>
      <c r="K47" s="2" t="s">
        <v>327</v>
      </c>
      <c r="L47" s="2" t="s">
        <v>322</v>
      </c>
      <c r="M47" s="2" t="s">
        <v>323</v>
      </c>
      <c r="N47" s="2" t="s">
        <v>314</v>
      </c>
      <c r="O47" s="2" t="s">
        <v>341</v>
      </c>
    </row>
    <row r="48" spans="1:15" x14ac:dyDescent="0.2">
      <c r="A48" s="5">
        <v>50709</v>
      </c>
      <c r="B48" s="6" t="s">
        <v>217</v>
      </c>
      <c r="C48" s="7">
        <v>1547339.39</v>
      </c>
      <c r="D48" s="7">
        <v>749624.46</v>
      </c>
      <c r="E48" s="7">
        <v>1307461.0634440717</v>
      </c>
      <c r="F48" s="8">
        <v>-797714.92999999993</v>
      </c>
      <c r="G48" s="8">
        <v>-239878.32655592822</v>
      </c>
      <c r="H48" s="10">
        <v>-0.51553972913466639</v>
      </c>
      <c r="I48" s="10">
        <v>-0.1550263168547194</v>
      </c>
      <c r="J48" s="8">
        <v>557836.60344407172</v>
      </c>
      <c r="K48" s="2" t="s">
        <v>327</v>
      </c>
      <c r="L48" s="2" t="s">
        <v>325</v>
      </c>
      <c r="M48" s="2" t="s">
        <v>323</v>
      </c>
      <c r="N48" s="2" t="s">
        <v>314</v>
      </c>
      <c r="O48" s="2" t="s">
        <v>331</v>
      </c>
    </row>
    <row r="49" spans="1:15" x14ac:dyDescent="0.2">
      <c r="A49" s="5">
        <v>50118</v>
      </c>
      <c r="B49" s="6" t="s">
        <v>61</v>
      </c>
      <c r="C49" s="7">
        <v>572811.36</v>
      </c>
      <c r="D49" s="7">
        <v>531522.81999999995</v>
      </c>
      <c r="E49" s="7">
        <v>570392.66978321387</v>
      </c>
      <c r="F49" s="8">
        <v>-41288.540000000037</v>
      </c>
      <c r="G49" s="8">
        <v>-2418.6902167861117</v>
      </c>
      <c r="H49" s="10">
        <v>-7.2080518794180412E-2</v>
      </c>
      <c r="I49" s="10">
        <v>-4.2224899603703946E-3</v>
      </c>
      <c r="J49" s="8">
        <v>38869.849783213926</v>
      </c>
      <c r="K49" s="2" t="s">
        <v>327</v>
      </c>
      <c r="L49" s="2" t="s">
        <v>322</v>
      </c>
      <c r="M49" s="2" t="s">
        <v>323</v>
      </c>
      <c r="N49" s="2" t="s">
        <v>314</v>
      </c>
      <c r="O49" s="2" t="s">
        <v>341</v>
      </c>
    </row>
    <row r="50" spans="1:15" x14ac:dyDescent="0.2">
      <c r="A50" s="5">
        <v>50464</v>
      </c>
      <c r="B50" s="6" t="s">
        <v>168</v>
      </c>
      <c r="C50" s="7">
        <v>5665215.9299999997</v>
      </c>
      <c r="D50" s="7">
        <v>2195784.23</v>
      </c>
      <c r="E50" s="7">
        <v>4600336.2399688195</v>
      </c>
      <c r="F50" s="8">
        <v>-3469431.6999999997</v>
      </c>
      <c r="G50" s="8">
        <v>-1064879.6900311802</v>
      </c>
      <c r="H50" s="10">
        <v>-0.61240943732218867</v>
      </c>
      <c r="I50" s="10">
        <v>-0.18796806744684491</v>
      </c>
      <c r="J50" s="8">
        <v>2404552.0099688196</v>
      </c>
      <c r="K50" s="2" t="s">
        <v>327</v>
      </c>
      <c r="L50" s="2" t="s">
        <v>325</v>
      </c>
      <c r="M50" s="2" t="s">
        <v>323</v>
      </c>
      <c r="N50" s="2" t="s">
        <v>314</v>
      </c>
      <c r="O50" s="2" t="s">
        <v>341</v>
      </c>
    </row>
    <row r="51" spans="1:15" x14ac:dyDescent="0.2">
      <c r="A51" s="5">
        <v>50242</v>
      </c>
      <c r="B51" s="6" t="s">
        <v>111</v>
      </c>
      <c r="C51" s="7">
        <v>1887146.51</v>
      </c>
      <c r="D51" s="7">
        <v>523486.86</v>
      </c>
      <c r="E51" s="7">
        <v>1461706.1122015063</v>
      </c>
      <c r="F51" s="8">
        <v>-1363659.65</v>
      </c>
      <c r="G51" s="8">
        <v>-425440.39779849374</v>
      </c>
      <c r="H51" s="10">
        <v>-0.7226040176393087</v>
      </c>
      <c r="I51" s="10">
        <v>-0.22544110674188922</v>
      </c>
      <c r="J51" s="8">
        <v>938219.25220150617</v>
      </c>
      <c r="K51" s="2" t="s">
        <v>321</v>
      </c>
      <c r="L51" s="2" t="s">
        <v>322</v>
      </c>
      <c r="M51" s="2" t="s">
        <v>323</v>
      </c>
      <c r="N51" s="2" t="s">
        <v>314</v>
      </c>
      <c r="O51" s="2" t="s">
        <v>334</v>
      </c>
    </row>
    <row r="52" spans="1:15" x14ac:dyDescent="0.2">
      <c r="A52" s="5">
        <v>50641</v>
      </c>
      <c r="B52" s="6" t="s">
        <v>207</v>
      </c>
      <c r="C52" s="7">
        <v>1373353.8</v>
      </c>
      <c r="D52" s="7">
        <v>360969.6</v>
      </c>
      <c r="E52" s="7">
        <v>1056944.4537387944</v>
      </c>
      <c r="F52" s="8">
        <v>-1012384.2000000001</v>
      </c>
      <c r="G52" s="8">
        <v>-316409.34626120562</v>
      </c>
      <c r="H52" s="10">
        <v>-0.73716197530454286</v>
      </c>
      <c r="I52" s="10">
        <v>-0.23039172153687243</v>
      </c>
      <c r="J52" s="8">
        <v>695974.85373879445</v>
      </c>
      <c r="K52" s="2" t="s">
        <v>327</v>
      </c>
      <c r="L52" s="2" t="s">
        <v>325</v>
      </c>
      <c r="M52" s="2" t="s">
        <v>323</v>
      </c>
      <c r="N52" s="2" t="s">
        <v>314</v>
      </c>
      <c r="O52" s="2" t="s">
        <v>337</v>
      </c>
    </row>
    <row r="53" spans="1:15" x14ac:dyDescent="0.2">
      <c r="A53" s="5">
        <v>50488</v>
      </c>
      <c r="B53" s="6" t="s">
        <v>172</v>
      </c>
      <c r="C53" s="7">
        <v>2511688.0499999998</v>
      </c>
      <c r="D53" s="7">
        <v>3662180.66</v>
      </c>
      <c r="E53" s="7">
        <v>2953888.002744596</v>
      </c>
      <c r="F53" s="8">
        <v>1150492.6100000003</v>
      </c>
      <c r="G53" s="8">
        <v>442199.95274459617</v>
      </c>
      <c r="H53" s="10">
        <v>0.45805553360816459</v>
      </c>
      <c r="I53" s="10">
        <v>0.17605687646783852</v>
      </c>
      <c r="J53" s="8">
        <v>-708292.65725540416</v>
      </c>
      <c r="K53" s="2" t="s">
        <v>321</v>
      </c>
      <c r="L53" s="2" t="s">
        <v>322</v>
      </c>
      <c r="M53" s="2" t="s">
        <v>323</v>
      </c>
      <c r="N53" s="2" t="s">
        <v>314</v>
      </c>
      <c r="O53" s="2" t="s">
        <v>330</v>
      </c>
    </row>
    <row r="54" spans="1:15" x14ac:dyDescent="0.2">
      <c r="A54" s="5">
        <v>50573</v>
      </c>
      <c r="B54" s="6" t="s">
        <v>193</v>
      </c>
      <c r="C54" s="7">
        <v>1346262.6</v>
      </c>
      <c r="D54" s="7">
        <v>998433.92</v>
      </c>
      <c r="E54" s="7">
        <v>1255293.9701851474</v>
      </c>
      <c r="F54" s="8">
        <v>-347828.68000000005</v>
      </c>
      <c r="G54" s="8">
        <v>-90968.629814852728</v>
      </c>
      <c r="H54" s="10">
        <v>-0.25836614639669858</v>
      </c>
      <c r="I54" s="10">
        <v>-6.7571237450147328E-2</v>
      </c>
      <c r="J54" s="8">
        <v>256860.05018514732</v>
      </c>
      <c r="K54" s="2" t="s">
        <v>321</v>
      </c>
      <c r="L54" s="2" t="s">
        <v>322</v>
      </c>
      <c r="M54" s="2" t="s">
        <v>326</v>
      </c>
      <c r="N54" s="2" t="s">
        <v>317</v>
      </c>
      <c r="O54" s="2" t="s">
        <v>364</v>
      </c>
    </row>
    <row r="55" spans="1:15" x14ac:dyDescent="0.2">
      <c r="A55" s="5">
        <v>50308</v>
      </c>
      <c r="B55" s="6" t="s">
        <v>133</v>
      </c>
      <c r="C55" s="7">
        <v>4204757.25</v>
      </c>
      <c r="D55" s="7">
        <v>4446707.96</v>
      </c>
      <c r="E55" s="7">
        <v>4372347.5535763502</v>
      </c>
      <c r="F55" s="8">
        <v>241950.70999999996</v>
      </c>
      <c r="G55" s="8">
        <v>167590.30357635021</v>
      </c>
      <c r="H55" s="10">
        <v>5.7542135161310431E-2</v>
      </c>
      <c r="I55" s="10">
        <v>3.9857307714101738E-2</v>
      </c>
      <c r="J55" s="8">
        <v>-74360.406423649751</v>
      </c>
      <c r="K55" s="2" t="s">
        <v>333</v>
      </c>
      <c r="L55" s="2" t="s">
        <v>322</v>
      </c>
      <c r="M55" s="2" t="s">
        <v>323</v>
      </c>
      <c r="N55" s="2" t="s">
        <v>314</v>
      </c>
      <c r="O55" s="2" t="s">
        <v>364</v>
      </c>
    </row>
    <row r="56" spans="1:15" x14ac:dyDescent="0.2">
      <c r="A56" s="5">
        <v>50045</v>
      </c>
      <c r="B56" s="6" t="s">
        <v>28</v>
      </c>
      <c r="C56" s="7">
        <v>1936184.8</v>
      </c>
      <c r="D56" s="7">
        <v>1562345.95</v>
      </c>
      <c r="E56" s="7">
        <v>1848340.2484222041</v>
      </c>
      <c r="F56" s="8">
        <v>-373838.85000000009</v>
      </c>
      <c r="G56" s="8">
        <v>-87844.551577795995</v>
      </c>
      <c r="H56" s="10">
        <v>-0.19308014916757951</v>
      </c>
      <c r="I56" s="10">
        <v>-4.5369921082840853E-2</v>
      </c>
      <c r="J56" s="8">
        <v>285994.2984222041</v>
      </c>
      <c r="K56" s="2" t="s">
        <v>333</v>
      </c>
      <c r="L56" s="2" t="s">
        <v>325</v>
      </c>
      <c r="M56" s="2" t="s">
        <v>323</v>
      </c>
      <c r="N56" s="2" t="s">
        <v>314</v>
      </c>
      <c r="O56" s="2" t="s">
        <v>364</v>
      </c>
    </row>
    <row r="57" spans="1:15" x14ac:dyDescent="0.2">
      <c r="A57" s="5">
        <v>50597</v>
      </c>
      <c r="B57" s="6" t="s">
        <v>200</v>
      </c>
      <c r="C57" s="7">
        <v>1144797.51</v>
      </c>
      <c r="D57" s="7">
        <v>1179922.5900000001</v>
      </c>
      <c r="E57" s="7">
        <v>1179969.471818937</v>
      </c>
      <c r="F57" s="8">
        <v>35125.080000000075</v>
      </c>
      <c r="G57" s="8">
        <v>35171.961818936979</v>
      </c>
      <c r="H57" s="10">
        <v>3.0682351851027415E-2</v>
      </c>
      <c r="I57" s="10">
        <v>3.0723303913315621E-2</v>
      </c>
      <c r="J57" s="8">
        <v>46.881818936904892</v>
      </c>
      <c r="K57" s="2" t="s">
        <v>321</v>
      </c>
      <c r="L57" s="2" t="s">
        <v>322</v>
      </c>
      <c r="M57" s="2" t="s">
        <v>323</v>
      </c>
      <c r="N57" s="2" t="s">
        <v>314</v>
      </c>
      <c r="O57" s="2" t="s">
        <v>342</v>
      </c>
    </row>
    <row r="58" spans="1:15" x14ac:dyDescent="0.2">
      <c r="A58" s="5">
        <v>50382</v>
      </c>
      <c r="B58" s="6" t="s">
        <v>154</v>
      </c>
      <c r="C58" s="7">
        <v>7209127.4400000004</v>
      </c>
      <c r="D58" s="7">
        <v>3145182.78</v>
      </c>
      <c r="E58" s="7">
        <v>5973401.2342073228</v>
      </c>
      <c r="F58" s="8">
        <v>-4063944.6600000006</v>
      </c>
      <c r="G58" s="8">
        <v>-1235726.2057926776</v>
      </c>
      <c r="H58" s="10">
        <v>-0.56372212779193154</v>
      </c>
      <c r="I58" s="10">
        <v>-0.17141134153576254</v>
      </c>
      <c r="J58" s="8">
        <v>2828218.454207323</v>
      </c>
      <c r="K58" s="2" t="s">
        <v>321</v>
      </c>
      <c r="L58" s="2" t="s">
        <v>322</v>
      </c>
      <c r="M58" s="2" t="s">
        <v>323</v>
      </c>
      <c r="N58" s="2" t="s">
        <v>314</v>
      </c>
      <c r="O58" s="2" t="s">
        <v>342</v>
      </c>
    </row>
    <row r="59" spans="1:15" x14ac:dyDescent="0.2">
      <c r="A59" s="5">
        <v>50179</v>
      </c>
      <c r="B59" s="6" t="s">
        <v>89</v>
      </c>
      <c r="C59" s="7">
        <v>2542460.42</v>
      </c>
      <c r="D59" s="7">
        <v>1138925.7</v>
      </c>
      <c r="E59" s="7">
        <v>2116755.9263145714</v>
      </c>
      <c r="F59" s="8">
        <v>-1403534.72</v>
      </c>
      <c r="G59" s="8">
        <v>-425704.49368542852</v>
      </c>
      <c r="H59" s="10">
        <v>-0.55203798216846967</v>
      </c>
      <c r="I59" s="10">
        <v>-0.16743800231329797</v>
      </c>
      <c r="J59" s="8">
        <v>977830.22631457145</v>
      </c>
      <c r="K59" s="2" t="s">
        <v>327</v>
      </c>
      <c r="L59" s="2" t="s">
        <v>322</v>
      </c>
      <c r="M59" s="2" t="s">
        <v>323</v>
      </c>
      <c r="N59" s="2" t="s">
        <v>314</v>
      </c>
      <c r="O59" s="2" t="s">
        <v>341</v>
      </c>
    </row>
    <row r="60" spans="1:15" x14ac:dyDescent="0.2">
      <c r="A60" s="5">
        <v>50158</v>
      </c>
      <c r="B60" s="6" t="s">
        <v>83</v>
      </c>
      <c r="C60" s="7">
        <v>536008.98</v>
      </c>
      <c r="D60" s="7">
        <v>444277.32</v>
      </c>
      <c r="E60" s="7">
        <v>515689.78088670596</v>
      </c>
      <c r="F60" s="8">
        <v>-91731.659999999974</v>
      </c>
      <c r="G60" s="8">
        <v>-20319.199113294017</v>
      </c>
      <c r="H60" s="10">
        <v>-0.17113828951149285</v>
      </c>
      <c r="I60" s="10">
        <v>-3.7908318463795172E-2</v>
      </c>
      <c r="J60" s="8">
        <v>71412.460886705958</v>
      </c>
      <c r="K60" s="2" t="s">
        <v>321</v>
      </c>
      <c r="L60" s="2" t="s">
        <v>325</v>
      </c>
      <c r="M60" s="2" t="s">
        <v>323</v>
      </c>
      <c r="N60" s="2" t="s">
        <v>314</v>
      </c>
      <c r="O60" s="2" t="s">
        <v>331</v>
      </c>
    </row>
    <row r="61" spans="1:15" x14ac:dyDescent="0.2">
      <c r="A61" s="5">
        <v>50039</v>
      </c>
      <c r="B61" s="6" t="s">
        <v>25</v>
      </c>
      <c r="C61" s="7">
        <v>2394566.62</v>
      </c>
      <c r="D61" s="7">
        <v>1950730.96</v>
      </c>
      <c r="E61" s="7">
        <v>2292219.0681418986</v>
      </c>
      <c r="F61" s="8">
        <v>-443835.66000000015</v>
      </c>
      <c r="G61" s="8">
        <v>-102347.55185810151</v>
      </c>
      <c r="H61" s="10">
        <v>-0.18535114299722433</v>
      </c>
      <c r="I61" s="10">
        <v>-4.2741576284940234E-2</v>
      </c>
      <c r="J61" s="8">
        <v>341488.10814189864</v>
      </c>
      <c r="K61" s="2" t="s">
        <v>321</v>
      </c>
      <c r="L61" s="2" t="s">
        <v>322</v>
      </c>
      <c r="M61" s="2" t="s">
        <v>323</v>
      </c>
      <c r="N61" s="2" t="s">
        <v>314</v>
      </c>
      <c r="O61" s="2" t="s">
        <v>364</v>
      </c>
    </row>
    <row r="62" spans="1:15" x14ac:dyDescent="0.2">
      <c r="A62" s="5">
        <v>50780</v>
      </c>
      <c r="B62" s="6" t="s">
        <v>248</v>
      </c>
      <c r="C62" s="7">
        <v>15280.21</v>
      </c>
      <c r="D62" s="7">
        <v>644947.72</v>
      </c>
      <c r="E62" s="7">
        <v>229716.51416473617</v>
      </c>
      <c r="F62" s="8">
        <v>629667.51</v>
      </c>
      <c r="G62" s="8">
        <v>214436.30416473618</v>
      </c>
      <c r="H62" s="10">
        <v>41.208040334524199</v>
      </c>
      <c r="I62" s="10">
        <v>14.03359666946568</v>
      </c>
      <c r="J62" s="8">
        <v>-415231.20583526383</v>
      </c>
      <c r="K62" s="2" t="s">
        <v>327</v>
      </c>
      <c r="L62" s="2" t="s">
        <v>325</v>
      </c>
      <c r="M62" s="2" t="s">
        <v>323</v>
      </c>
      <c r="N62" s="2" t="s">
        <v>314</v>
      </c>
      <c r="O62" s="2" t="s">
        <v>343</v>
      </c>
    </row>
    <row r="63" spans="1:15" x14ac:dyDescent="0.2">
      <c r="A63" s="5">
        <v>50570</v>
      </c>
      <c r="B63" s="6" t="s">
        <v>192</v>
      </c>
      <c r="C63" s="7">
        <v>4410509.59</v>
      </c>
      <c r="D63" s="7">
        <v>1408535.99</v>
      </c>
      <c r="E63" s="7">
        <v>3479137.6242954521</v>
      </c>
      <c r="F63" s="8">
        <v>-3001973.5999999996</v>
      </c>
      <c r="G63" s="8">
        <v>-931371.96570454771</v>
      </c>
      <c r="H63" s="10">
        <v>-0.68064098688423891</v>
      </c>
      <c r="I63" s="10">
        <v>-0.21117105556606391</v>
      </c>
      <c r="J63" s="8">
        <v>2070601.6342954519</v>
      </c>
      <c r="K63" s="2" t="s">
        <v>327</v>
      </c>
      <c r="L63" s="2" t="s">
        <v>325</v>
      </c>
      <c r="M63" s="2" t="s">
        <v>323</v>
      </c>
      <c r="N63" s="2" t="s">
        <v>314</v>
      </c>
      <c r="O63" s="2" t="s">
        <v>341</v>
      </c>
    </row>
    <row r="64" spans="1:15" x14ac:dyDescent="0.2">
      <c r="A64" s="5">
        <v>50232</v>
      </c>
      <c r="B64" s="6" t="s">
        <v>105</v>
      </c>
      <c r="C64" s="7">
        <v>455968.67</v>
      </c>
      <c r="D64" s="7">
        <v>552846.44999999995</v>
      </c>
      <c r="E64" s="7">
        <v>498164.49080934632</v>
      </c>
      <c r="F64" s="8">
        <v>96877.77999999997</v>
      </c>
      <c r="G64" s="8">
        <v>42195.820809346333</v>
      </c>
      <c r="H64" s="10">
        <v>0.21246586963968372</v>
      </c>
      <c r="I64" s="10">
        <v>9.2541052895906931E-2</v>
      </c>
      <c r="J64" s="8">
        <v>-54681.959190653637</v>
      </c>
      <c r="K64" s="2" t="s">
        <v>321</v>
      </c>
      <c r="L64" s="2" t="s">
        <v>322</v>
      </c>
      <c r="M64" s="2" t="s">
        <v>323</v>
      </c>
      <c r="N64" s="2" t="s">
        <v>314</v>
      </c>
      <c r="O64" s="2" t="s">
        <v>334</v>
      </c>
    </row>
    <row r="65" spans="1:15" x14ac:dyDescent="0.2">
      <c r="A65" s="5">
        <v>50230</v>
      </c>
      <c r="B65" s="6" t="s">
        <v>103</v>
      </c>
      <c r="C65" s="7">
        <v>1704805.54</v>
      </c>
      <c r="D65" s="7">
        <v>552487.06999999995</v>
      </c>
      <c r="E65" s="7">
        <v>1347534.7555992194</v>
      </c>
      <c r="F65" s="8">
        <v>-1152318.4700000002</v>
      </c>
      <c r="G65" s="8">
        <v>-357270.78440078069</v>
      </c>
      <c r="H65" s="10">
        <v>-0.67592370095184007</v>
      </c>
      <c r="I65" s="10">
        <v>-0.20956688374017174</v>
      </c>
      <c r="J65" s="8">
        <v>795047.68559921952</v>
      </c>
      <c r="K65" s="2" t="s">
        <v>327</v>
      </c>
      <c r="L65" s="2" t="s">
        <v>325</v>
      </c>
      <c r="M65" s="2" t="s">
        <v>323</v>
      </c>
      <c r="N65" s="2" t="s">
        <v>314</v>
      </c>
      <c r="O65" s="2" t="s">
        <v>331</v>
      </c>
    </row>
    <row r="66" spans="1:15" x14ac:dyDescent="0.2">
      <c r="A66" s="5">
        <v>50737</v>
      </c>
      <c r="B66" s="6" t="s">
        <v>224</v>
      </c>
      <c r="C66" s="7">
        <v>2766856.9</v>
      </c>
      <c r="D66" s="7">
        <v>396487.04</v>
      </c>
      <c r="E66" s="7">
        <v>2016920.9441808078</v>
      </c>
      <c r="F66" s="8">
        <v>-2370369.86</v>
      </c>
      <c r="G66" s="8">
        <v>-749935.95581919211</v>
      </c>
      <c r="H66" s="10">
        <v>-0.8567012844068661</v>
      </c>
      <c r="I66" s="10">
        <v>-0.2710425522256652</v>
      </c>
      <c r="J66" s="8">
        <v>1620433.9041808078</v>
      </c>
      <c r="K66" s="2" t="s">
        <v>327</v>
      </c>
      <c r="L66" s="2" t="s">
        <v>325</v>
      </c>
      <c r="M66" s="2" t="s">
        <v>323</v>
      </c>
      <c r="N66" s="2" t="s">
        <v>314</v>
      </c>
      <c r="O66" s="2" t="s">
        <v>328</v>
      </c>
    </row>
    <row r="67" spans="1:15" x14ac:dyDescent="0.2">
      <c r="A67" s="5">
        <v>50239</v>
      </c>
      <c r="B67" s="6" t="s">
        <v>110</v>
      </c>
      <c r="C67" s="7">
        <v>4757031.37</v>
      </c>
      <c r="D67" s="7">
        <v>3100735.61</v>
      </c>
      <c r="E67" s="7">
        <v>4290304.626447632</v>
      </c>
      <c r="F67" s="8">
        <v>-1656295.7600000002</v>
      </c>
      <c r="G67" s="8">
        <v>-466726.74355236813</v>
      </c>
      <c r="H67" s="10">
        <v>-0.34817843969778156</v>
      </c>
      <c r="I67" s="10">
        <v>-9.8113026223824992E-2</v>
      </c>
      <c r="J67" s="8">
        <v>1189569.0164476321</v>
      </c>
      <c r="K67" s="2" t="s">
        <v>321</v>
      </c>
      <c r="L67" s="2" t="s">
        <v>322</v>
      </c>
      <c r="M67" s="2" t="s">
        <v>326</v>
      </c>
      <c r="N67" s="2" t="s">
        <v>317</v>
      </c>
      <c r="O67" s="2" t="s">
        <v>324</v>
      </c>
    </row>
    <row r="68" spans="1:15" x14ac:dyDescent="0.2">
      <c r="A68" s="5">
        <v>50058</v>
      </c>
      <c r="B68" s="6" t="s">
        <v>34</v>
      </c>
      <c r="C68" s="7">
        <v>2524893.23</v>
      </c>
      <c r="D68" s="7">
        <v>715890.55</v>
      </c>
      <c r="E68" s="7">
        <v>1960947.8796699599</v>
      </c>
      <c r="F68" s="8">
        <v>-1809002.68</v>
      </c>
      <c r="G68" s="8">
        <v>-563945.35033004009</v>
      </c>
      <c r="H68" s="10">
        <v>-0.71646700086403259</v>
      </c>
      <c r="I68" s="10">
        <v>-0.22335413776290258</v>
      </c>
      <c r="J68" s="8">
        <v>1245057.3296699598</v>
      </c>
      <c r="K68" s="2" t="s">
        <v>321</v>
      </c>
      <c r="L68" s="2" t="s">
        <v>325</v>
      </c>
      <c r="M68" s="2" t="s">
        <v>326</v>
      </c>
      <c r="N68" s="2" t="s">
        <v>317</v>
      </c>
      <c r="O68" s="2" t="s">
        <v>334</v>
      </c>
    </row>
    <row r="69" spans="1:15" x14ac:dyDescent="0.2">
      <c r="A69" s="5">
        <v>50205</v>
      </c>
      <c r="B69" s="6" t="s">
        <v>96</v>
      </c>
      <c r="C69" s="7">
        <v>264244.81</v>
      </c>
      <c r="D69" s="7">
        <v>235412.84</v>
      </c>
      <c r="E69" s="7">
        <v>259801.50505323207</v>
      </c>
      <c r="F69" s="8">
        <v>-28831.97</v>
      </c>
      <c r="G69" s="8">
        <v>-4443.304946767923</v>
      </c>
      <c r="H69" s="10">
        <v>-0.10911082794776557</v>
      </c>
      <c r="I69" s="10">
        <v>-1.681510772820069E-2</v>
      </c>
      <c r="J69" s="8">
        <v>24388.665053232078</v>
      </c>
      <c r="K69" s="2" t="s">
        <v>321</v>
      </c>
      <c r="L69" s="2" t="s">
        <v>322</v>
      </c>
      <c r="M69" s="2" t="s">
        <v>323</v>
      </c>
      <c r="N69" s="2" t="s">
        <v>314</v>
      </c>
      <c r="O69" s="2" t="s">
        <v>331</v>
      </c>
    </row>
    <row r="70" spans="1:15" x14ac:dyDescent="0.2">
      <c r="A70" s="5">
        <v>50257</v>
      </c>
      <c r="B70" s="6" t="s">
        <v>116</v>
      </c>
      <c r="C70" s="7">
        <v>607613.92000000004</v>
      </c>
      <c r="D70" s="7">
        <v>67010.850000000006</v>
      </c>
      <c r="E70" s="7">
        <v>436103.22851570183</v>
      </c>
      <c r="F70" s="8">
        <v>-540603.07000000007</v>
      </c>
      <c r="G70" s="8">
        <v>-171510.69148429821</v>
      </c>
      <c r="H70" s="10">
        <v>-0.8897147550536697</v>
      </c>
      <c r="I70" s="10">
        <v>-0.28226919403738843</v>
      </c>
      <c r="J70" s="8">
        <v>369092.37851570186</v>
      </c>
      <c r="K70" s="2" t="s">
        <v>327</v>
      </c>
      <c r="L70" s="2" t="s">
        <v>325</v>
      </c>
      <c r="M70" s="2" t="s">
        <v>323</v>
      </c>
      <c r="N70" s="2" t="s">
        <v>314</v>
      </c>
      <c r="O70" s="2" t="s">
        <v>364</v>
      </c>
    </row>
    <row r="71" spans="1:15" x14ac:dyDescent="0.2">
      <c r="A71" s="5">
        <v>50380</v>
      </c>
      <c r="B71" s="6" t="s">
        <v>116</v>
      </c>
      <c r="C71" s="7">
        <v>2264500.2400000002</v>
      </c>
      <c r="D71" s="7">
        <v>1677336.73</v>
      </c>
      <c r="E71" s="7">
        <v>2110773.3006213782</v>
      </c>
      <c r="F71" s="8">
        <v>-587163.51000000024</v>
      </c>
      <c r="G71" s="8">
        <v>-153726.93937862199</v>
      </c>
      <c r="H71" s="10">
        <v>-0.25929054880559438</v>
      </c>
      <c r="I71" s="10">
        <v>-6.7885592000918482E-2</v>
      </c>
      <c r="J71" s="8">
        <v>433436.57062137825</v>
      </c>
      <c r="K71" s="2" t="s">
        <v>327</v>
      </c>
      <c r="L71" s="2" t="s">
        <v>322</v>
      </c>
      <c r="M71" s="2" t="s">
        <v>323</v>
      </c>
      <c r="N71" s="2" t="s">
        <v>314</v>
      </c>
      <c r="O71" s="2" t="s">
        <v>344</v>
      </c>
    </row>
    <row r="72" spans="1:15" x14ac:dyDescent="0.2">
      <c r="A72" s="5">
        <v>50471</v>
      </c>
      <c r="B72" s="6" t="s">
        <v>116</v>
      </c>
      <c r="C72" s="7">
        <v>4094522.14</v>
      </c>
      <c r="D72" s="7">
        <v>2015787.55</v>
      </c>
      <c r="E72" s="7">
        <v>3470697.9047833555</v>
      </c>
      <c r="F72" s="8">
        <v>-2078734.59</v>
      </c>
      <c r="G72" s="8">
        <v>-623824.23521664459</v>
      </c>
      <c r="H72" s="10">
        <v>-0.50768673826245325</v>
      </c>
      <c r="I72" s="10">
        <v>-0.15235580951496444</v>
      </c>
      <c r="J72" s="8">
        <v>1454910.3547833555</v>
      </c>
      <c r="K72" s="2" t="s">
        <v>321</v>
      </c>
      <c r="L72" s="2" t="s">
        <v>322</v>
      </c>
      <c r="M72" s="2" t="s">
        <v>323</v>
      </c>
      <c r="N72" s="2" t="s">
        <v>314</v>
      </c>
      <c r="O72" s="2" t="s">
        <v>364</v>
      </c>
    </row>
    <row r="73" spans="1:15" x14ac:dyDescent="0.2">
      <c r="A73" s="5">
        <v>50738</v>
      </c>
      <c r="B73" s="6" t="s">
        <v>225</v>
      </c>
      <c r="C73" s="7">
        <v>1057778.94</v>
      </c>
      <c r="D73" s="7">
        <v>199448.76</v>
      </c>
      <c r="E73" s="7">
        <v>787354.76087955129</v>
      </c>
      <c r="F73" s="8">
        <v>-858330.17999999993</v>
      </c>
      <c r="G73" s="8">
        <v>-270424.17912044865</v>
      </c>
      <c r="H73" s="10">
        <v>-0.81144570717204856</v>
      </c>
      <c r="I73" s="10">
        <v>-0.25565282961716806</v>
      </c>
      <c r="J73" s="8">
        <v>587906.00087955128</v>
      </c>
      <c r="K73" s="2" t="s">
        <v>327</v>
      </c>
      <c r="L73" s="2" t="s">
        <v>325</v>
      </c>
      <c r="M73" s="2" t="s">
        <v>323</v>
      </c>
      <c r="N73" s="2" t="s">
        <v>314</v>
      </c>
      <c r="O73" s="2" t="s">
        <v>328</v>
      </c>
    </row>
    <row r="74" spans="1:15" x14ac:dyDescent="0.2">
      <c r="A74" s="5">
        <v>50026</v>
      </c>
      <c r="B74" s="6" t="s">
        <v>20</v>
      </c>
      <c r="C74" s="7">
        <v>6946813.9199999999</v>
      </c>
      <c r="D74" s="7">
        <v>4997068.7699999996</v>
      </c>
      <c r="E74" s="7">
        <v>6424725.4050018638</v>
      </c>
      <c r="F74" s="8">
        <v>-1949745.1500000004</v>
      </c>
      <c r="G74" s="8">
        <v>-522088.51499813609</v>
      </c>
      <c r="H74" s="10">
        <v>-0.28066753657912868</v>
      </c>
      <c r="I74" s="10">
        <v>-7.5155102901926604E-2</v>
      </c>
      <c r="J74" s="8">
        <v>1427656.6350018643</v>
      </c>
      <c r="K74" s="2" t="s">
        <v>321</v>
      </c>
      <c r="L74" s="2" t="s">
        <v>325</v>
      </c>
      <c r="M74" s="2" t="s">
        <v>323</v>
      </c>
      <c r="N74" s="2" t="s">
        <v>314</v>
      </c>
      <c r="O74" s="2" t="s">
        <v>345</v>
      </c>
    </row>
    <row r="75" spans="1:15" x14ac:dyDescent="0.2">
      <c r="A75" s="5">
        <v>50296</v>
      </c>
      <c r="B75" s="6" t="s">
        <v>130</v>
      </c>
      <c r="C75" s="7">
        <v>407832.02</v>
      </c>
      <c r="D75" s="7">
        <v>347251.18</v>
      </c>
      <c r="E75" s="7">
        <v>395505.41306625854</v>
      </c>
      <c r="F75" s="8">
        <v>-60580.840000000026</v>
      </c>
      <c r="G75" s="8">
        <v>-12326.606933741481</v>
      </c>
      <c r="H75" s="10">
        <v>-0.14854360871419567</v>
      </c>
      <c r="I75" s="10">
        <v>-3.0224715886068683E-2</v>
      </c>
      <c r="J75" s="8">
        <v>48254.233066258545</v>
      </c>
      <c r="K75" s="2" t="s">
        <v>333</v>
      </c>
      <c r="L75" s="2" t="s">
        <v>325</v>
      </c>
      <c r="M75" s="2" t="s">
        <v>323</v>
      </c>
      <c r="N75" s="2" t="s">
        <v>314</v>
      </c>
      <c r="O75" s="2" t="s">
        <v>364</v>
      </c>
    </row>
    <row r="76" spans="1:15" x14ac:dyDescent="0.2">
      <c r="A76" s="5">
        <v>50390</v>
      </c>
      <c r="B76" s="6" t="s">
        <v>155</v>
      </c>
      <c r="C76" s="7">
        <v>1580116.49</v>
      </c>
      <c r="D76" s="7">
        <v>488053.4</v>
      </c>
      <c r="E76" s="7">
        <v>1240806.433406774</v>
      </c>
      <c r="F76" s="8">
        <v>-1092063.0899999999</v>
      </c>
      <c r="G76" s="8">
        <v>-339310.05659322604</v>
      </c>
      <c r="H76" s="10">
        <v>-0.69112821548998571</v>
      </c>
      <c r="I76" s="10">
        <v>-0.21473736825139142</v>
      </c>
      <c r="J76" s="8">
        <v>752753.03340677381</v>
      </c>
      <c r="K76" s="2" t="s">
        <v>327</v>
      </c>
      <c r="L76" s="2" t="s">
        <v>325</v>
      </c>
      <c r="M76" s="2" t="s">
        <v>323</v>
      </c>
      <c r="N76" s="2" t="s">
        <v>314</v>
      </c>
      <c r="O76" s="2" t="s">
        <v>346</v>
      </c>
    </row>
    <row r="77" spans="1:15" x14ac:dyDescent="0.2">
      <c r="A77" s="5">
        <v>50624</v>
      </c>
      <c r="B77" s="6" t="s">
        <v>203</v>
      </c>
      <c r="C77" s="7">
        <v>2253659.75</v>
      </c>
      <c r="D77" s="7">
        <v>1981405.75</v>
      </c>
      <c r="E77" s="7">
        <v>2206801.7641710164</v>
      </c>
      <c r="F77" s="8">
        <v>-272254</v>
      </c>
      <c r="G77" s="8">
        <v>-46857.985828983597</v>
      </c>
      <c r="H77" s="10">
        <v>-0.12080528127637724</v>
      </c>
      <c r="I77" s="10">
        <v>-2.0791952214163471E-2</v>
      </c>
      <c r="J77" s="8">
        <v>225396.0141710164</v>
      </c>
      <c r="K77" s="2" t="s">
        <v>321</v>
      </c>
      <c r="L77" s="2" t="s">
        <v>322</v>
      </c>
      <c r="M77" s="2" t="s">
        <v>323</v>
      </c>
      <c r="N77" s="2" t="s">
        <v>314</v>
      </c>
      <c r="O77" s="2" t="s">
        <v>364</v>
      </c>
    </row>
    <row r="78" spans="1:15" x14ac:dyDescent="0.2">
      <c r="A78" s="5">
        <v>50320</v>
      </c>
      <c r="B78" s="6" t="s">
        <v>137</v>
      </c>
      <c r="C78" s="7">
        <v>13848076.960000001</v>
      </c>
      <c r="D78" s="7">
        <v>13203085.92</v>
      </c>
      <c r="E78" s="7">
        <v>13909708.732315011</v>
      </c>
      <c r="F78" s="8">
        <v>-644991.04000000097</v>
      </c>
      <c r="G78" s="8">
        <v>61631.772315010428</v>
      </c>
      <c r="H78" s="10">
        <v>-4.6576217178966407E-2</v>
      </c>
      <c r="I78" s="10">
        <v>4.4505654101311713E-3</v>
      </c>
      <c r="J78" s="8">
        <v>706622.8123150114</v>
      </c>
      <c r="K78" s="2" t="s">
        <v>368</v>
      </c>
      <c r="L78" s="2" t="s">
        <v>322</v>
      </c>
      <c r="M78" s="2" t="s">
        <v>323</v>
      </c>
      <c r="N78" s="2" t="s">
        <v>314</v>
      </c>
      <c r="O78" s="2" t="s">
        <v>329</v>
      </c>
    </row>
    <row r="79" spans="1:15" x14ac:dyDescent="0.2">
      <c r="A79" s="5">
        <v>50224</v>
      </c>
      <c r="B79" s="6" t="s">
        <v>99</v>
      </c>
      <c r="C79" s="7">
        <v>3372908.94</v>
      </c>
      <c r="D79" s="7">
        <v>2950738.57</v>
      </c>
      <c r="E79" s="7">
        <v>3297778.9068085025</v>
      </c>
      <c r="F79" s="8">
        <v>-422170.37000000011</v>
      </c>
      <c r="G79" s="8">
        <v>-75130.033191497438</v>
      </c>
      <c r="H79" s="10">
        <v>-0.12516506597417959</v>
      </c>
      <c r="I79" s="10">
        <v>-2.2274551293251763E-2</v>
      </c>
      <c r="J79" s="8">
        <v>347040.33680850267</v>
      </c>
      <c r="K79" s="2" t="s">
        <v>321</v>
      </c>
      <c r="L79" s="2" t="s">
        <v>322</v>
      </c>
      <c r="M79" s="2" t="s">
        <v>323</v>
      </c>
      <c r="N79" s="2" t="s">
        <v>314</v>
      </c>
      <c r="O79" s="2" t="s">
        <v>347</v>
      </c>
    </row>
    <row r="80" spans="1:15" x14ac:dyDescent="0.2">
      <c r="A80" s="5">
        <v>50063</v>
      </c>
      <c r="B80" s="6" t="s">
        <v>36</v>
      </c>
      <c r="C80" s="7">
        <v>4160701.39</v>
      </c>
      <c r="D80" s="7">
        <v>1180904.3899999999</v>
      </c>
      <c r="E80" s="7">
        <v>3231802.397776905</v>
      </c>
      <c r="F80" s="8">
        <v>-2979797</v>
      </c>
      <c r="G80" s="8">
        <v>-928898.99222309515</v>
      </c>
      <c r="H80" s="10">
        <v>-0.71617660598325228</v>
      </c>
      <c r="I80" s="10">
        <v>-0.22325538536739237</v>
      </c>
      <c r="J80" s="8">
        <v>2050898.0077769049</v>
      </c>
      <c r="K80" s="2" t="s">
        <v>327</v>
      </c>
      <c r="L80" s="2" t="s">
        <v>325</v>
      </c>
      <c r="M80" s="2" t="s">
        <v>323</v>
      </c>
      <c r="N80" s="2" t="s">
        <v>314</v>
      </c>
      <c r="O80" s="2" t="s">
        <v>364</v>
      </c>
    </row>
    <row r="81" spans="1:15" x14ac:dyDescent="0.2">
      <c r="A81" s="5">
        <v>50526</v>
      </c>
      <c r="B81" s="6" t="s">
        <v>182</v>
      </c>
      <c r="C81" s="7">
        <v>676671.55</v>
      </c>
      <c r="D81" s="7">
        <v>373704.71</v>
      </c>
      <c r="E81" s="7">
        <v>587373.15487696137</v>
      </c>
      <c r="F81" s="8">
        <v>-302966.84000000003</v>
      </c>
      <c r="G81" s="8">
        <v>-89298.395123038674</v>
      </c>
      <c r="H81" s="10">
        <v>-0.4477310151431666</v>
      </c>
      <c r="I81" s="10">
        <v>-0.13196711923685675</v>
      </c>
      <c r="J81" s="8">
        <v>213668.44487696135</v>
      </c>
      <c r="K81" s="2" t="s">
        <v>321</v>
      </c>
      <c r="L81" s="2" t="s">
        <v>325</v>
      </c>
      <c r="M81" s="2" t="s">
        <v>323</v>
      </c>
      <c r="N81" s="2" t="s">
        <v>314</v>
      </c>
      <c r="O81" s="2" t="s">
        <v>331</v>
      </c>
    </row>
    <row r="82" spans="1:15" x14ac:dyDescent="0.2">
      <c r="A82" s="5">
        <v>50438</v>
      </c>
      <c r="B82" s="6" t="s">
        <v>162</v>
      </c>
      <c r="C82" s="7">
        <v>4305072.16</v>
      </c>
      <c r="D82" s="7">
        <v>3119911.03</v>
      </c>
      <c r="E82" s="7">
        <v>3989390.6386335324</v>
      </c>
      <c r="F82" s="8">
        <v>-1185161.1300000004</v>
      </c>
      <c r="G82" s="8">
        <v>-315681.5213664677</v>
      </c>
      <c r="H82" s="10">
        <v>-0.27529413815911513</v>
      </c>
      <c r="I82" s="10">
        <v>-7.3327811854021901E-2</v>
      </c>
      <c r="J82" s="8">
        <v>869479.60863353265</v>
      </c>
      <c r="K82" s="2" t="s">
        <v>321</v>
      </c>
      <c r="L82" s="2" t="s">
        <v>322</v>
      </c>
      <c r="M82" s="2" t="s">
        <v>326</v>
      </c>
      <c r="N82" s="2" t="s">
        <v>317</v>
      </c>
      <c r="O82" s="2" t="s">
        <v>364</v>
      </c>
    </row>
    <row r="83" spans="1:15" x14ac:dyDescent="0.2">
      <c r="A83" s="5">
        <v>50534</v>
      </c>
      <c r="B83" s="6" t="s">
        <v>183</v>
      </c>
      <c r="C83" s="7">
        <v>1681431.87</v>
      </c>
      <c r="D83" s="7">
        <v>893472.45</v>
      </c>
      <c r="E83" s="7">
        <v>1447591.680470401</v>
      </c>
      <c r="F83" s="8">
        <v>-787959.42000000016</v>
      </c>
      <c r="G83" s="8">
        <v>-233840.18952959916</v>
      </c>
      <c r="H83" s="10">
        <v>-0.4686240543305511</v>
      </c>
      <c r="I83" s="10">
        <v>-0.13907205739451051</v>
      </c>
      <c r="J83" s="8">
        <v>554119.230470401</v>
      </c>
      <c r="K83" s="2" t="s">
        <v>327</v>
      </c>
      <c r="L83" s="2" t="s">
        <v>325</v>
      </c>
      <c r="M83" s="2" t="s">
        <v>323</v>
      </c>
      <c r="N83" s="2" t="s">
        <v>314</v>
      </c>
      <c r="O83" s="2" t="s">
        <v>341</v>
      </c>
    </row>
    <row r="84" spans="1:15" x14ac:dyDescent="0.2">
      <c r="A84" s="5">
        <v>50496</v>
      </c>
      <c r="B84" s="6" t="s">
        <v>174</v>
      </c>
      <c r="C84" s="7">
        <v>1787977.18</v>
      </c>
      <c r="D84" s="7">
        <v>1413517.6</v>
      </c>
      <c r="E84" s="7">
        <v>1696914.4995374831</v>
      </c>
      <c r="F84" s="8">
        <v>-374459.57999999984</v>
      </c>
      <c r="G84" s="8">
        <v>-91062.680462516844</v>
      </c>
      <c r="H84" s="10">
        <v>-0.20943196825364396</v>
      </c>
      <c r="I84" s="10">
        <v>-5.093056079301686E-2</v>
      </c>
      <c r="J84" s="8">
        <v>283396.899537483</v>
      </c>
      <c r="K84" s="2" t="s">
        <v>321</v>
      </c>
      <c r="L84" s="2" t="s">
        <v>322</v>
      </c>
      <c r="M84" s="2" t="s">
        <v>323</v>
      </c>
      <c r="N84" s="2" t="s">
        <v>314</v>
      </c>
      <c r="O84" s="2" t="s">
        <v>348</v>
      </c>
    </row>
    <row r="85" spans="1:15" x14ac:dyDescent="0.2">
      <c r="A85" s="5">
        <v>50180</v>
      </c>
      <c r="B85" s="6" t="s">
        <v>90</v>
      </c>
      <c r="C85" s="7">
        <v>2955968.15</v>
      </c>
      <c r="D85" s="7">
        <v>2086680.7</v>
      </c>
      <c r="E85" s="7">
        <v>2720330.9122911138</v>
      </c>
      <c r="F85" s="8">
        <v>-869287.45</v>
      </c>
      <c r="G85" s="8">
        <v>-235637.23770888615</v>
      </c>
      <c r="H85" s="10">
        <v>-0.29407876062534705</v>
      </c>
      <c r="I85" s="10">
        <v>-7.9715756649436892E-2</v>
      </c>
      <c r="J85" s="8">
        <v>633650.2122911138</v>
      </c>
      <c r="K85" s="2" t="s">
        <v>321</v>
      </c>
      <c r="L85" s="2" t="s">
        <v>322</v>
      </c>
      <c r="M85" s="2" t="s">
        <v>323</v>
      </c>
      <c r="N85" s="2" t="s">
        <v>314</v>
      </c>
      <c r="O85" s="2" t="s">
        <v>348</v>
      </c>
    </row>
    <row r="86" spans="1:15" x14ac:dyDescent="0.2">
      <c r="A86" s="5">
        <v>50674</v>
      </c>
      <c r="B86" s="6" t="s">
        <v>210</v>
      </c>
      <c r="C86" s="7">
        <v>1161077.77</v>
      </c>
      <c r="D86" s="7">
        <v>2215969.7000000002</v>
      </c>
      <c r="E86" s="7">
        <v>1543364.4648783524</v>
      </c>
      <c r="F86" s="8">
        <v>1054891.9300000002</v>
      </c>
      <c r="G86" s="8">
        <v>382286.69487835234</v>
      </c>
      <c r="H86" s="10">
        <v>0.90854545428081024</v>
      </c>
      <c r="I86" s="10">
        <v>0.32925158396439919</v>
      </c>
      <c r="J86" s="8">
        <v>-672605.23512164783</v>
      </c>
      <c r="K86" s="2" t="s">
        <v>321</v>
      </c>
      <c r="L86" s="2" t="s">
        <v>322</v>
      </c>
      <c r="M86" s="2" t="s">
        <v>323</v>
      </c>
      <c r="N86" s="2" t="s">
        <v>314</v>
      </c>
      <c r="O86" s="2" t="s">
        <v>349</v>
      </c>
    </row>
    <row r="87" spans="1:15" x14ac:dyDescent="0.2">
      <c r="A87" s="5">
        <v>50139</v>
      </c>
      <c r="B87" s="6" t="s">
        <v>76</v>
      </c>
      <c r="C87" s="7">
        <v>1676754.97</v>
      </c>
      <c r="D87" s="7">
        <v>1366978.22</v>
      </c>
      <c r="E87" s="7">
        <v>1605431.8607957168</v>
      </c>
      <c r="F87" s="8">
        <v>-309776.75</v>
      </c>
      <c r="G87" s="8">
        <v>-71323.109204283217</v>
      </c>
      <c r="H87" s="10">
        <v>-0.18474777504312392</v>
      </c>
      <c r="I87" s="10">
        <v>-4.2536393498379323E-2</v>
      </c>
      <c r="J87" s="8">
        <v>238453.64079571678</v>
      </c>
      <c r="K87" s="2" t="s">
        <v>321</v>
      </c>
      <c r="L87" s="2" t="s">
        <v>322</v>
      </c>
      <c r="M87" s="2" t="s">
        <v>326</v>
      </c>
      <c r="N87" s="2" t="s">
        <v>317</v>
      </c>
      <c r="O87" s="2" t="s">
        <v>349</v>
      </c>
    </row>
    <row r="88" spans="1:15" x14ac:dyDescent="0.2">
      <c r="A88" s="5">
        <v>50138</v>
      </c>
      <c r="B88" s="6" t="s">
        <v>75</v>
      </c>
      <c r="C88" s="9"/>
      <c r="D88" s="7">
        <v>1945901.67</v>
      </c>
      <c r="E88" s="7">
        <v>1985382.8241435313</v>
      </c>
      <c r="F88" s="8">
        <v>1945901.67</v>
      </c>
      <c r="G88" s="8">
        <v>1985382.8241435313</v>
      </c>
      <c r="H88" s="10">
        <v>0</v>
      </c>
      <c r="I88" s="10">
        <v>0</v>
      </c>
      <c r="J88" s="8">
        <v>39481.154143531341</v>
      </c>
      <c r="K88" s="2" t="s">
        <v>321</v>
      </c>
      <c r="L88" s="2" t="s">
        <v>322</v>
      </c>
      <c r="M88" s="2" t="s">
        <v>326</v>
      </c>
      <c r="N88" s="2" t="s">
        <v>317</v>
      </c>
      <c r="O88" s="2" t="s">
        <v>349</v>
      </c>
    </row>
    <row r="89" spans="1:15" x14ac:dyDescent="0.2">
      <c r="A89" s="5">
        <v>50075</v>
      </c>
      <c r="B89" s="6" t="s">
        <v>38</v>
      </c>
      <c r="C89" s="9"/>
      <c r="D89" s="7">
        <v>3431742.37</v>
      </c>
      <c r="E89" s="7">
        <v>3501370.3227273636</v>
      </c>
      <c r="F89" s="8">
        <v>3431742.37</v>
      </c>
      <c r="G89" s="8">
        <v>3501370.3227273636</v>
      </c>
      <c r="H89" s="10">
        <v>0</v>
      </c>
      <c r="I89" s="10">
        <v>0</v>
      </c>
      <c r="J89" s="8">
        <v>69627.952727363445</v>
      </c>
      <c r="K89" s="2" t="s">
        <v>321</v>
      </c>
      <c r="L89" s="2" t="s">
        <v>322</v>
      </c>
      <c r="M89" s="2" t="s">
        <v>323</v>
      </c>
      <c r="N89" s="2" t="s">
        <v>314</v>
      </c>
      <c r="O89" s="2" t="s">
        <v>349</v>
      </c>
    </row>
    <row r="90" spans="1:15" x14ac:dyDescent="0.2">
      <c r="A90" s="5">
        <v>50137</v>
      </c>
      <c r="B90" s="6" t="s">
        <v>74</v>
      </c>
      <c r="C90" s="9"/>
      <c r="D90" s="7">
        <v>999468.43</v>
      </c>
      <c r="E90" s="7">
        <v>1019747.0328476061</v>
      </c>
      <c r="F90" s="8">
        <v>999468.43</v>
      </c>
      <c r="G90" s="8">
        <v>1019747.0328476061</v>
      </c>
      <c r="H90" s="10">
        <v>0</v>
      </c>
      <c r="I90" s="10">
        <v>0</v>
      </c>
      <c r="J90" s="8">
        <v>20278.60284760606</v>
      </c>
      <c r="K90" s="2" t="s">
        <v>321</v>
      </c>
      <c r="L90" s="2" t="s">
        <v>322</v>
      </c>
      <c r="M90" s="2" t="s">
        <v>323</v>
      </c>
      <c r="N90" s="2" t="s">
        <v>314</v>
      </c>
      <c r="O90" s="2" t="s">
        <v>349</v>
      </c>
    </row>
    <row r="91" spans="1:15" x14ac:dyDescent="0.2">
      <c r="A91" s="5">
        <v>50772</v>
      </c>
      <c r="B91" s="6" t="s">
        <v>242</v>
      </c>
      <c r="C91" s="9"/>
      <c r="D91" s="7">
        <v>2248508.96</v>
      </c>
      <c r="E91" s="7">
        <v>2294129.8308854601</v>
      </c>
      <c r="F91" s="8">
        <v>2248508.96</v>
      </c>
      <c r="G91" s="8">
        <v>2294129.8308854601</v>
      </c>
      <c r="H91" s="10">
        <v>0</v>
      </c>
      <c r="I91" s="10">
        <v>0</v>
      </c>
      <c r="J91" s="8">
        <v>45620.870885460172</v>
      </c>
      <c r="K91" s="2" t="s">
        <v>321</v>
      </c>
      <c r="L91" s="2" t="s">
        <v>322</v>
      </c>
      <c r="M91" s="2" t="s">
        <v>323</v>
      </c>
      <c r="N91" s="2" t="s">
        <v>314</v>
      </c>
      <c r="O91" s="2" t="s">
        <v>349</v>
      </c>
    </row>
    <row r="92" spans="1:15" x14ac:dyDescent="0.2">
      <c r="A92" s="5">
        <v>50561</v>
      </c>
      <c r="B92" s="6" t="s">
        <v>189</v>
      </c>
      <c r="C92" s="7">
        <v>645614.99</v>
      </c>
      <c r="D92" s="7">
        <v>1156383.68</v>
      </c>
      <c r="E92" s="7">
        <v>832407.37674147426</v>
      </c>
      <c r="F92" s="8">
        <v>510768.68999999994</v>
      </c>
      <c r="G92" s="8">
        <v>186792.38674147427</v>
      </c>
      <c r="H92" s="10">
        <v>0.79113511599227271</v>
      </c>
      <c r="I92" s="10">
        <v>0.28932473631300643</v>
      </c>
      <c r="J92" s="8">
        <v>-323976.30325852567</v>
      </c>
      <c r="K92" s="2" t="s">
        <v>321</v>
      </c>
      <c r="L92" s="2" t="s">
        <v>322</v>
      </c>
      <c r="M92" s="2" t="s">
        <v>326</v>
      </c>
      <c r="N92" s="2" t="s">
        <v>317</v>
      </c>
      <c r="O92" s="2" t="s">
        <v>349</v>
      </c>
    </row>
    <row r="93" spans="1:15" x14ac:dyDescent="0.2">
      <c r="A93" s="5">
        <v>50140</v>
      </c>
      <c r="B93" s="6" t="s">
        <v>77</v>
      </c>
      <c r="C93" s="7">
        <v>2109452.09</v>
      </c>
      <c r="D93" s="7">
        <v>2754571.89</v>
      </c>
      <c r="E93" s="7">
        <v>2371632.6037818911</v>
      </c>
      <c r="F93" s="8">
        <v>645119.80000000028</v>
      </c>
      <c r="G93" s="8">
        <v>262180.5137818912</v>
      </c>
      <c r="H93" s="10">
        <v>0.30582339511678613</v>
      </c>
      <c r="I93" s="10">
        <v>0.12428844201998028</v>
      </c>
      <c r="J93" s="8">
        <v>-382939.28621810907</v>
      </c>
      <c r="K93" s="2" t="s">
        <v>321</v>
      </c>
      <c r="L93" s="2" t="s">
        <v>322</v>
      </c>
      <c r="M93" s="2" t="s">
        <v>323</v>
      </c>
      <c r="N93" s="2" t="s">
        <v>314</v>
      </c>
      <c r="O93" s="2" t="s">
        <v>349</v>
      </c>
    </row>
    <row r="94" spans="1:15" x14ac:dyDescent="0.2">
      <c r="A94" s="5">
        <v>50765</v>
      </c>
      <c r="B94" s="6" t="s">
        <v>239</v>
      </c>
      <c r="C94" s="7">
        <v>453924.59</v>
      </c>
      <c r="D94" s="7">
        <v>177258.09</v>
      </c>
      <c r="E94" s="7">
        <v>369050.5534987608</v>
      </c>
      <c r="F94" s="8">
        <v>-276666.5</v>
      </c>
      <c r="G94" s="8">
        <v>-84874.036501239229</v>
      </c>
      <c r="H94" s="10">
        <v>-0.60949881565129571</v>
      </c>
      <c r="I94" s="10">
        <v>-0.18697827430155134</v>
      </c>
      <c r="J94" s="8">
        <v>191792.46349876077</v>
      </c>
      <c r="K94" s="2" t="s">
        <v>321</v>
      </c>
      <c r="L94" s="2" t="s">
        <v>322</v>
      </c>
      <c r="M94" s="2" t="s">
        <v>323</v>
      </c>
      <c r="N94" s="2" t="s">
        <v>314</v>
      </c>
      <c r="O94" s="2" t="s">
        <v>349</v>
      </c>
    </row>
    <row r="95" spans="1:15" x14ac:dyDescent="0.2">
      <c r="A95" s="5">
        <v>50057</v>
      </c>
      <c r="B95" s="6" t="s">
        <v>33</v>
      </c>
      <c r="C95" s="7">
        <v>3939662.35</v>
      </c>
      <c r="D95" s="7">
        <v>2720441.53</v>
      </c>
      <c r="E95" s="7">
        <v>3604984.4654596751</v>
      </c>
      <c r="F95" s="8">
        <v>-1219220.8200000003</v>
      </c>
      <c r="G95" s="8">
        <v>-334677.88454032503</v>
      </c>
      <c r="H95" s="10">
        <v>-0.30947342987400944</v>
      </c>
      <c r="I95" s="10">
        <v>-8.4950905637973015E-2</v>
      </c>
      <c r="J95" s="8">
        <v>884542.93545967527</v>
      </c>
      <c r="K95" s="2" t="s">
        <v>333</v>
      </c>
      <c r="L95" s="2" t="s">
        <v>325</v>
      </c>
      <c r="M95" s="2" t="s">
        <v>323</v>
      </c>
      <c r="N95" s="2" t="s">
        <v>314</v>
      </c>
      <c r="O95" s="2" t="s">
        <v>364</v>
      </c>
    </row>
    <row r="96" spans="1:15" x14ac:dyDescent="0.2">
      <c r="A96" s="5">
        <v>50696</v>
      </c>
      <c r="B96" s="6" t="s">
        <v>214</v>
      </c>
      <c r="C96" s="7">
        <v>2235212.87</v>
      </c>
      <c r="D96" s="7">
        <v>1056608.8500000001</v>
      </c>
      <c r="E96" s="7">
        <v>1879764.9971441366</v>
      </c>
      <c r="F96" s="8">
        <v>-1178604.02</v>
      </c>
      <c r="G96" s="8">
        <v>-355447.87285586353</v>
      </c>
      <c r="H96" s="10">
        <v>-0.52728938519399271</v>
      </c>
      <c r="I96" s="10">
        <v>-0.15902193371670392</v>
      </c>
      <c r="J96" s="8">
        <v>823156.14714413648</v>
      </c>
      <c r="K96" s="2" t="s">
        <v>321</v>
      </c>
      <c r="L96" s="2" t="s">
        <v>322</v>
      </c>
      <c r="M96" s="2" t="s">
        <v>323</v>
      </c>
      <c r="N96" s="2" t="s">
        <v>314</v>
      </c>
      <c r="O96" s="2" t="s">
        <v>350</v>
      </c>
    </row>
    <row r="97" spans="1:15" x14ac:dyDescent="0.2">
      <c r="A97" s="5">
        <v>50315</v>
      </c>
      <c r="B97" s="6" t="s">
        <v>136</v>
      </c>
      <c r="C97" s="7">
        <v>3758394.72</v>
      </c>
      <c r="D97" s="7">
        <v>956701.63</v>
      </c>
      <c r="E97" s="7">
        <v>2881899.6241547898</v>
      </c>
      <c r="F97" s="8">
        <v>-2801693.0900000003</v>
      </c>
      <c r="G97" s="8">
        <v>-876495.09584521037</v>
      </c>
      <c r="H97" s="10">
        <v>-0.74544940026948536</v>
      </c>
      <c r="I97" s="10">
        <v>-0.23320996359988774</v>
      </c>
      <c r="J97" s="8">
        <v>1925197.99415479</v>
      </c>
      <c r="K97" s="2" t="s">
        <v>368</v>
      </c>
      <c r="L97" s="2" t="s">
        <v>325</v>
      </c>
      <c r="M97" s="2" t="s">
        <v>323</v>
      </c>
      <c r="N97" s="2" t="s">
        <v>314</v>
      </c>
      <c r="O97" s="2" t="s">
        <v>364</v>
      </c>
    </row>
    <row r="98" spans="1:15" x14ac:dyDescent="0.2">
      <c r="A98" s="5">
        <v>50580</v>
      </c>
      <c r="B98" s="6" t="s">
        <v>194</v>
      </c>
      <c r="C98" s="7">
        <v>782131.55</v>
      </c>
      <c r="D98" s="7">
        <v>346235.08</v>
      </c>
      <c r="E98" s="7">
        <v>649768.49768329447</v>
      </c>
      <c r="F98" s="8">
        <v>-435896.47000000003</v>
      </c>
      <c r="G98" s="8">
        <v>-132363.05231670558</v>
      </c>
      <c r="H98" s="10">
        <v>-0.55731861219509682</v>
      </c>
      <c r="I98" s="10">
        <v>-0.1692337463137826</v>
      </c>
      <c r="J98" s="8">
        <v>303533.41768329445</v>
      </c>
      <c r="K98" s="2" t="s">
        <v>321</v>
      </c>
      <c r="L98" s="2" t="s">
        <v>322</v>
      </c>
      <c r="M98" s="2" t="s">
        <v>323</v>
      </c>
      <c r="N98" s="2" t="s">
        <v>314</v>
      </c>
      <c r="O98" s="2" t="s">
        <v>331</v>
      </c>
    </row>
    <row r="99" spans="1:15" x14ac:dyDescent="0.2">
      <c r="A99" s="5">
        <v>50376</v>
      </c>
      <c r="B99" s="6" t="s">
        <v>152</v>
      </c>
      <c r="C99" s="7">
        <v>16115716.539999999</v>
      </c>
      <c r="D99" s="7">
        <v>14951508.73</v>
      </c>
      <c r="E99" s="7">
        <v>16046791.203304851</v>
      </c>
      <c r="F99" s="8">
        <v>-1164207.8099999987</v>
      </c>
      <c r="G99" s="8">
        <v>-68925.336695147678</v>
      </c>
      <c r="H99" s="10">
        <v>-7.22405241560546E-2</v>
      </c>
      <c r="I99" s="10">
        <v>-4.2769017762301544E-3</v>
      </c>
      <c r="J99" s="8">
        <v>1095282.473304851</v>
      </c>
      <c r="K99" s="2" t="s">
        <v>368</v>
      </c>
      <c r="L99" s="2" t="s">
        <v>325</v>
      </c>
      <c r="M99" s="2" t="s">
        <v>323</v>
      </c>
      <c r="N99" s="2" t="s">
        <v>314</v>
      </c>
      <c r="O99" s="2" t="s">
        <v>351</v>
      </c>
    </row>
    <row r="100" spans="1:15" x14ac:dyDescent="0.2">
      <c r="A100" s="5">
        <v>50040</v>
      </c>
      <c r="B100" s="6" t="s">
        <v>26</v>
      </c>
      <c r="C100" s="7">
        <v>9869053.8200000003</v>
      </c>
      <c r="D100" s="7">
        <v>13173781.560000001</v>
      </c>
      <c r="E100" s="7">
        <v>11193104.704827428</v>
      </c>
      <c r="F100" s="8">
        <v>3304727.74</v>
      </c>
      <c r="G100" s="8">
        <v>1324050.8848274276</v>
      </c>
      <c r="H100" s="10">
        <v>0.33485760644073581</v>
      </c>
      <c r="I100" s="10">
        <v>0.13416188714506652</v>
      </c>
      <c r="J100" s="8">
        <v>-1980676.8551725727</v>
      </c>
      <c r="K100" s="2" t="s">
        <v>368</v>
      </c>
      <c r="L100" s="2" t="s">
        <v>325</v>
      </c>
      <c r="M100" s="2" t="s">
        <v>323</v>
      </c>
      <c r="N100" s="2" t="s">
        <v>314</v>
      </c>
      <c r="O100" s="2" t="s">
        <v>351</v>
      </c>
    </row>
    <row r="101" spans="1:15" x14ac:dyDescent="0.2">
      <c r="A101" s="5">
        <v>50717</v>
      </c>
      <c r="B101" s="6" t="s">
        <v>219</v>
      </c>
      <c r="C101" s="7">
        <v>4997458.83</v>
      </c>
      <c r="D101" s="7">
        <v>5733405.5599999996</v>
      </c>
      <c r="E101" s="7">
        <v>5349122.0619190149</v>
      </c>
      <c r="F101" s="8">
        <v>735946.72999999952</v>
      </c>
      <c r="G101" s="8">
        <v>351663.23191901483</v>
      </c>
      <c r="H101" s="10">
        <v>0.14726419066868021</v>
      </c>
      <c r="I101" s="10">
        <v>7.0368410002292076E-2</v>
      </c>
      <c r="J101" s="8">
        <v>-384283.49808098469</v>
      </c>
      <c r="K101" s="2" t="s">
        <v>368</v>
      </c>
      <c r="L101" s="2" t="s">
        <v>325</v>
      </c>
      <c r="M101" s="2" t="s">
        <v>323</v>
      </c>
      <c r="N101" s="2" t="s">
        <v>314</v>
      </c>
      <c r="O101" s="2" t="s">
        <v>351</v>
      </c>
    </row>
    <row r="102" spans="1:15" x14ac:dyDescent="0.2">
      <c r="A102" s="5">
        <v>50373</v>
      </c>
      <c r="B102" s="6" t="s">
        <v>151</v>
      </c>
      <c r="C102" s="7">
        <v>29637823.34</v>
      </c>
      <c r="D102" s="7">
        <v>23187475.600000001</v>
      </c>
      <c r="E102" s="7">
        <v>28045635.56405551</v>
      </c>
      <c r="F102" s="8">
        <v>-6450347.7399999984</v>
      </c>
      <c r="G102" s="8">
        <v>-1592187.77594449</v>
      </c>
      <c r="H102" s="10">
        <v>-0.21763905081701584</v>
      </c>
      <c r="I102" s="10">
        <v>-5.3721481421870505E-2</v>
      </c>
      <c r="J102" s="8">
        <v>4858159.9640555084</v>
      </c>
      <c r="K102" s="2" t="s">
        <v>368</v>
      </c>
      <c r="L102" s="2" t="s">
        <v>325</v>
      </c>
      <c r="M102" s="2" t="s">
        <v>323</v>
      </c>
      <c r="N102" s="2" t="s">
        <v>314</v>
      </c>
      <c r="O102" s="2" t="s">
        <v>351</v>
      </c>
    </row>
    <row r="103" spans="1:15" x14ac:dyDescent="0.2">
      <c r="A103" s="5">
        <v>50668</v>
      </c>
      <c r="B103" s="6" t="s">
        <v>209</v>
      </c>
      <c r="C103" s="7">
        <v>244976.83</v>
      </c>
      <c r="D103" s="7">
        <v>1029661.02</v>
      </c>
      <c r="E103" s="7">
        <v>516788.89049192442</v>
      </c>
      <c r="F103" s="8">
        <v>784684.19000000006</v>
      </c>
      <c r="G103" s="8">
        <v>271812.06049192441</v>
      </c>
      <c r="H103" s="10">
        <v>3.2030955335653584</v>
      </c>
      <c r="I103" s="10">
        <v>1.1095419125634225</v>
      </c>
      <c r="J103" s="8">
        <v>-512872.12950807565</v>
      </c>
      <c r="K103" s="2" t="s">
        <v>368</v>
      </c>
      <c r="L103" s="2" t="s">
        <v>325</v>
      </c>
      <c r="M103" s="2" t="s">
        <v>323</v>
      </c>
      <c r="N103" s="2" t="s">
        <v>314</v>
      </c>
      <c r="O103" s="2" t="s">
        <v>364</v>
      </c>
    </row>
    <row r="104" spans="1:15" x14ac:dyDescent="0.2">
      <c r="A104" s="5">
        <v>50581</v>
      </c>
      <c r="B104" s="6" t="s">
        <v>195</v>
      </c>
      <c r="C104" s="7">
        <v>1695271.52</v>
      </c>
      <c r="D104" s="7">
        <v>1072990.21</v>
      </c>
      <c r="E104" s="7">
        <v>1518053.0330027796</v>
      </c>
      <c r="F104" s="8">
        <v>-622281.31000000006</v>
      </c>
      <c r="G104" s="8">
        <v>-177218.48699722043</v>
      </c>
      <c r="H104" s="10">
        <v>-0.36706881620945303</v>
      </c>
      <c r="I104" s="10">
        <v>-0.10453693399935157</v>
      </c>
      <c r="J104" s="8">
        <v>445062.82300277962</v>
      </c>
      <c r="K104" s="2" t="s">
        <v>327</v>
      </c>
      <c r="L104" s="2" t="s">
        <v>322</v>
      </c>
      <c r="M104" s="2" t="s">
        <v>323</v>
      </c>
      <c r="N104" s="2" t="s">
        <v>314</v>
      </c>
      <c r="O104" s="2" t="s">
        <v>341</v>
      </c>
    </row>
    <row r="105" spans="1:15" x14ac:dyDescent="0.2">
      <c r="A105" s="5">
        <v>50778</v>
      </c>
      <c r="B105" s="6" t="s">
        <v>246</v>
      </c>
      <c r="C105" s="7">
        <v>670803.09</v>
      </c>
      <c r="D105" s="7">
        <v>1254269.3</v>
      </c>
      <c r="E105" s="7">
        <v>882828.22485889285</v>
      </c>
      <c r="F105" s="8">
        <v>583466.21000000008</v>
      </c>
      <c r="G105" s="8">
        <v>212025.13485889288</v>
      </c>
      <c r="H105" s="10">
        <v>0.86980250791629499</v>
      </c>
      <c r="I105" s="10">
        <v>0.31607656258544203</v>
      </c>
      <c r="J105" s="8">
        <v>-371441.0751411072</v>
      </c>
      <c r="K105" s="2" t="s">
        <v>321</v>
      </c>
      <c r="L105" s="2" t="s">
        <v>325</v>
      </c>
      <c r="M105" s="2" t="s">
        <v>323</v>
      </c>
      <c r="N105" s="2" t="s">
        <v>314</v>
      </c>
      <c r="O105" s="2" t="s">
        <v>352</v>
      </c>
    </row>
    <row r="106" spans="1:15" x14ac:dyDescent="0.2">
      <c r="A106" s="5">
        <v>50327</v>
      </c>
      <c r="B106" s="6" t="s">
        <v>139</v>
      </c>
      <c r="C106" s="7">
        <v>12523268.99</v>
      </c>
      <c r="D106" s="7">
        <v>3888827.94</v>
      </c>
      <c r="E106" s="7">
        <v>9841109.2503921781</v>
      </c>
      <c r="F106" s="8">
        <v>-8634441.0500000007</v>
      </c>
      <c r="G106" s="8">
        <v>-2682159.7396078221</v>
      </c>
      <c r="H106" s="10">
        <v>-0.68947181897112642</v>
      </c>
      <c r="I106" s="10">
        <v>-0.21417408998797063</v>
      </c>
      <c r="J106" s="8">
        <v>5952281.3103921786</v>
      </c>
      <c r="K106" s="2" t="s">
        <v>321</v>
      </c>
      <c r="L106" s="2" t="s">
        <v>322</v>
      </c>
      <c r="M106" s="2" t="s">
        <v>323</v>
      </c>
      <c r="N106" s="2" t="s">
        <v>314</v>
      </c>
      <c r="O106" s="2" t="s">
        <v>352</v>
      </c>
    </row>
    <row r="107" spans="1:15" x14ac:dyDescent="0.2">
      <c r="A107" s="5">
        <v>50770</v>
      </c>
      <c r="B107" s="6" t="s">
        <v>240</v>
      </c>
      <c r="C107" s="7">
        <v>1122442.8799999999</v>
      </c>
      <c r="D107" s="7">
        <v>613384.19999999995</v>
      </c>
      <c r="E107" s="7">
        <v>972104.81572199089</v>
      </c>
      <c r="F107" s="8">
        <v>-509058.67999999993</v>
      </c>
      <c r="G107" s="8">
        <v>-150338.064278009</v>
      </c>
      <c r="H107" s="10">
        <v>-0.45352747036891533</v>
      </c>
      <c r="I107" s="10">
        <v>-0.1339382760198978</v>
      </c>
      <c r="J107" s="8">
        <v>358720.61572199094</v>
      </c>
      <c r="K107" s="2" t="s">
        <v>321</v>
      </c>
      <c r="L107" s="2" t="s">
        <v>322</v>
      </c>
      <c r="M107" s="2" t="s">
        <v>323</v>
      </c>
      <c r="N107" s="2" t="s">
        <v>314</v>
      </c>
      <c r="O107" s="2" t="s">
        <v>352</v>
      </c>
    </row>
    <row r="108" spans="1:15" x14ac:dyDescent="0.2">
      <c r="A108" s="5">
        <v>50110</v>
      </c>
      <c r="B108" s="6" t="s">
        <v>56</v>
      </c>
      <c r="C108" s="7">
        <v>1106843.3500000001</v>
      </c>
      <c r="D108" s="7">
        <v>579831.11</v>
      </c>
      <c r="E108" s="7">
        <v>950083.44914947893</v>
      </c>
      <c r="F108" s="8">
        <v>-527012.24000000011</v>
      </c>
      <c r="G108" s="8">
        <v>-156759.90085052117</v>
      </c>
      <c r="H108" s="10">
        <v>-0.47613986206810571</v>
      </c>
      <c r="I108" s="10">
        <v>-0.14162790141036774</v>
      </c>
      <c r="J108" s="8">
        <v>370252.33914947894</v>
      </c>
      <c r="K108" s="2" t="s">
        <v>333</v>
      </c>
      <c r="L108" s="2" t="s">
        <v>325</v>
      </c>
      <c r="M108" s="2" t="s">
        <v>323</v>
      </c>
      <c r="N108" s="2" t="s">
        <v>314</v>
      </c>
      <c r="O108" s="2" t="s">
        <v>364</v>
      </c>
    </row>
    <row r="109" spans="1:15" x14ac:dyDescent="0.2">
      <c r="A109" s="5">
        <v>50485</v>
      </c>
      <c r="B109" s="6" t="s">
        <v>171</v>
      </c>
      <c r="C109" s="7">
        <v>4082003.53</v>
      </c>
      <c r="D109" s="7">
        <v>1750202.05</v>
      </c>
      <c r="E109" s="7">
        <v>3371866.7524486813</v>
      </c>
      <c r="F109" s="8">
        <v>-2331801.4799999995</v>
      </c>
      <c r="G109" s="8">
        <v>-710136.77755131852</v>
      </c>
      <c r="H109" s="10">
        <v>-0.5712394570124244</v>
      </c>
      <c r="I109" s="10">
        <v>-0.17396770295083958</v>
      </c>
      <c r="J109" s="8">
        <v>1621664.702448681</v>
      </c>
      <c r="K109" s="2" t="s">
        <v>321</v>
      </c>
      <c r="L109" s="2" t="s">
        <v>322</v>
      </c>
      <c r="M109" s="2" t="s">
        <v>323</v>
      </c>
      <c r="N109" s="2" t="s">
        <v>314</v>
      </c>
      <c r="O109" s="2" t="s">
        <v>353</v>
      </c>
    </row>
    <row r="110" spans="1:15" x14ac:dyDescent="0.2">
      <c r="A110" s="5">
        <v>50551</v>
      </c>
      <c r="B110" s="6" t="s">
        <v>187</v>
      </c>
      <c r="C110" s="7">
        <v>836550.96</v>
      </c>
      <c r="D110" s="7">
        <v>663971.82999999996</v>
      </c>
      <c r="E110" s="7">
        <v>794836.38478175923</v>
      </c>
      <c r="F110" s="8">
        <v>-172579.13</v>
      </c>
      <c r="G110" s="8">
        <v>-41714.57521824073</v>
      </c>
      <c r="H110" s="10">
        <v>-0.2062984064951644</v>
      </c>
      <c r="I110" s="10">
        <v>-4.986495409465639E-2</v>
      </c>
      <c r="J110" s="8">
        <v>130864.55478175927</v>
      </c>
      <c r="K110" s="2" t="s">
        <v>327</v>
      </c>
      <c r="L110" s="2" t="s">
        <v>322</v>
      </c>
      <c r="M110" s="2" t="s">
        <v>323</v>
      </c>
      <c r="N110" s="2" t="s">
        <v>314</v>
      </c>
      <c r="O110" s="2" t="s">
        <v>341</v>
      </c>
    </row>
    <row r="111" spans="1:15" x14ac:dyDescent="0.2">
      <c r="A111" s="5">
        <v>50663</v>
      </c>
      <c r="B111" s="6" t="s">
        <v>208</v>
      </c>
      <c r="C111" s="7">
        <v>2218390.02</v>
      </c>
      <c r="D111" s="7">
        <v>405281.35</v>
      </c>
      <c r="E111" s="7">
        <v>1646829.614063648</v>
      </c>
      <c r="F111" s="8">
        <v>-1813108.67</v>
      </c>
      <c r="G111" s="8">
        <v>-571560.40593635198</v>
      </c>
      <c r="H111" s="10">
        <v>-0.8173083423806603</v>
      </c>
      <c r="I111" s="10">
        <v>-0.25764649172752407</v>
      </c>
      <c r="J111" s="8">
        <v>1241548.2640636479</v>
      </c>
      <c r="K111" s="2" t="s">
        <v>327</v>
      </c>
      <c r="L111" s="2" t="s">
        <v>325</v>
      </c>
      <c r="M111" s="2" t="s">
        <v>323</v>
      </c>
      <c r="N111" s="2" t="s">
        <v>314</v>
      </c>
      <c r="O111" s="2" t="s">
        <v>343</v>
      </c>
    </row>
    <row r="112" spans="1:15" x14ac:dyDescent="0.2">
      <c r="A112" s="5">
        <v>50549</v>
      </c>
      <c r="B112" s="6" t="s">
        <v>186</v>
      </c>
      <c r="C112" s="7">
        <v>1925592.72</v>
      </c>
      <c r="D112" s="7">
        <v>1659527.45</v>
      </c>
      <c r="E112" s="7">
        <v>1874183.0095889131</v>
      </c>
      <c r="F112" s="8">
        <v>-266065.27</v>
      </c>
      <c r="G112" s="8">
        <v>-51409.710411086911</v>
      </c>
      <c r="H112" s="10">
        <v>-0.13817318025589545</v>
      </c>
      <c r="I112" s="10">
        <v>-2.6698122545398339E-2</v>
      </c>
      <c r="J112" s="8">
        <v>214655.55958891311</v>
      </c>
      <c r="K112" s="2" t="s">
        <v>327</v>
      </c>
      <c r="L112" s="2" t="s">
        <v>322</v>
      </c>
      <c r="M112" s="2" t="s">
        <v>323</v>
      </c>
      <c r="N112" s="2" t="s">
        <v>314</v>
      </c>
      <c r="O112" s="2" t="s">
        <v>344</v>
      </c>
    </row>
    <row r="113" spans="1:15" x14ac:dyDescent="0.2">
      <c r="A113" s="5">
        <v>50028</v>
      </c>
      <c r="B113" s="6" t="s">
        <v>21</v>
      </c>
      <c r="C113" s="7">
        <v>454047.59</v>
      </c>
      <c r="D113" s="7">
        <v>350603.86</v>
      </c>
      <c r="E113" s="7">
        <v>428082.60918316466</v>
      </c>
      <c r="F113" s="8">
        <v>-103443.73000000004</v>
      </c>
      <c r="G113" s="8">
        <v>-25964.980816835363</v>
      </c>
      <c r="H113" s="10">
        <v>-0.22782574399304714</v>
      </c>
      <c r="I113" s="10">
        <v>-5.7185593291741429E-2</v>
      </c>
      <c r="J113" s="8">
        <v>77478.749183164677</v>
      </c>
      <c r="K113" s="2" t="s">
        <v>327</v>
      </c>
      <c r="L113" s="2" t="s">
        <v>325</v>
      </c>
      <c r="M113" s="2" t="s">
        <v>326</v>
      </c>
      <c r="N113" s="2" t="s">
        <v>314</v>
      </c>
      <c r="O113" s="2" t="s">
        <v>364</v>
      </c>
    </row>
    <row r="114" spans="1:15" x14ac:dyDescent="0.2">
      <c r="A114" s="5">
        <v>50568</v>
      </c>
      <c r="B114" s="6" t="s">
        <v>191</v>
      </c>
      <c r="C114" s="7">
        <v>1225589.26</v>
      </c>
      <c r="D114" s="7">
        <v>488833.95</v>
      </c>
      <c r="E114" s="7">
        <v>999912.8981064437</v>
      </c>
      <c r="F114" s="8">
        <v>-736755.31</v>
      </c>
      <c r="G114" s="8">
        <v>-225676.36189355631</v>
      </c>
      <c r="H114" s="10">
        <v>-0.60114373880854677</v>
      </c>
      <c r="I114" s="10">
        <v>-0.18413702637501597</v>
      </c>
      <c r="J114" s="8">
        <v>511078.94810644374</v>
      </c>
      <c r="K114" s="2" t="s">
        <v>321</v>
      </c>
      <c r="L114" s="2" t="s">
        <v>325</v>
      </c>
      <c r="M114" s="2" t="s">
        <v>323</v>
      </c>
      <c r="N114" s="2" t="s">
        <v>317</v>
      </c>
      <c r="O114" s="2" t="s">
        <v>364</v>
      </c>
    </row>
    <row r="115" spans="1:15" x14ac:dyDescent="0.2">
      <c r="A115" s="5">
        <v>50107</v>
      </c>
      <c r="B115" s="6" t="s">
        <v>54</v>
      </c>
      <c r="C115" s="7">
        <v>3095877.6</v>
      </c>
      <c r="D115" s="7">
        <v>2540573.7200000002</v>
      </c>
      <c r="E115" s="7">
        <v>2969853.0624483177</v>
      </c>
      <c r="F115" s="8">
        <v>-555303.87999999989</v>
      </c>
      <c r="G115" s="8">
        <v>-126024.53755168244</v>
      </c>
      <c r="H115" s="10">
        <v>-0.17936880967128671</v>
      </c>
      <c r="I115" s="10">
        <v>-4.0707209339181379E-2</v>
      </c>
      <c r="J115" s="8">
        <v>429279.34244831745</v>
      </c>
      <c r="K115" s="2" t="s">
        <v>321</v>
      </c>
      <c r="L115" s="2" t="s">
        <v>322</v>
      </c>
      <c r="M115" s="2" t="s">
        <v>323</v>
      </c>
      <c r="N115" s="2" t="s">
        <v>314</v>
      </c>
      <c r="O115" s="2" t="s">
        <v>334</v>
      </c>
    </row>
    <row r="116" spans="1:15" x14ac:dyDescent="0.2">
      <c r="A116" s="5">
        <v>50360</v>
      </c>
      <c r="B116" s="6" t="s">
        <v>149</v>
      </c>
      <c r="C116" s="7">
        <v>1320369.1299999999</v>
      </c>
      <c r="D116" s="7">
        <v>855508.46</v>
      </c>
      <c r="E116" s="7">
        <v>1189076.9519193538</v>
      </c>
      <c r="F116" s="8">
        <v>-464860.66999999993</v>
      </c>
      <c r="G116" s="8">
        <v>-131292.17808064609</v>
      </c>
      <c r="H116" s="10">
        <v>-0.35206872035852577</v>
      </c>
      <c r="I116" s="10">
        <v>-9.9435964608356228E-2</v>
      </c>
      <c r="J116" s="8">
        <v>333568.49191935384</v>
      </c>
      <c r="K116" s="2" t="s">
        <v>333</v>
      </c>
      <c r="L116" s="2" t="s">
        <v>322</v>
      </c>
      <c r="M116" s="2" t="s">
        <v>323</v>
      </c>
      <c r="N116" s="2" t="s">
        <v>314</v>
      </c>
      <c r="O116" s="2" t="s">
        <v>364</v>
      </c>
    </row>
    <row r="117" spans="1:15" x14ac:dyDescent="0.2">
      <c r="A117" s="5">
        <v>50254</v>
      </c>
      <c r="B117" s="6" t="s">
        <v>115</v>
      </c>
      <c r="C117" s="7">
        <v>1672343.67</v>
      </c>
      <c r="D117" s="7">
        <v>3046759.73</v>
      </c>
      <c r="E117" s="7">
        <v>2173661.796589585</v>
      </c>
      <c r="F117" s="8">
        <v>1374416.06</v>
      </c>
      <c r="G117" s="8">
        <v>501318.1265895851</v>
      </c>
      <c r="H117" s="10">
        <v>0.82185024804142093</v>
      </c>
      <c r="I117" s="10">
        <v>0.29976979946327964</v>
      </c>
      <c r="J117" s="8">
        <v>-873097.93341041496</v>
      </c>
      <c r="K117" s="2" t="s">
        <v>321</v>
      </c>
      <c r="L117" s="2" t="s">
        <v>322</v>
      </c>
      <c r="M117" s="2" t="s">
        <v>323</v>
      </c>
      <c r="N117" s="2" t="s">
        <v>314</v>
      </c>
      <c r="O117" s="2" t="s">
        <v>364</v>
      </c>
    </row>
    <row r="118" spans="1:15" x14ac:dyDescent="0.2">
      <c r="A118" s="5">
        <v>50779</v>
      </c>
      <c r="B118" s="6" t="s">
        <v>247</v>
      </c>
      <c r="C118" s="7">
        <v>4508078.34</v>
      </c>
      <c r="D118" s="7">
        <v>3497780.76</v>
      </c>
      <c r="E118" s="7">
        <v>4255980.2175630881</v>
      </c>
      <c r="F118" s="8">
        <v>-1010297.5800000001</v>
      </c>
      <c r="G118" s="8">
        <v>-252098.1224369118</v>
      </c>
      <c r="H118" s="10">
        <v>-0.22410825717815722</v>
      </c>
      <c r="I118" s="10">
        <v>-5.5921415606302843E-2</v>
      </c>
      <c r="J118" s="8">
        <v>758199.45756308828</v>
      </c>
      <c r="K118" s="2" t="s">
        <v>321</v>
      </c>
      <c r="L118" s="2" t="s">
        <v>322</v>
      </c>
      <c r="M118" s="2" t="s">
        <v>323</v>
      </c>
      <c r="N118" s="2" t="s">
        <v>314</v>
      </c>
      <c r="O118" s="2" t="s">
        <v>364</v>
      </c>
    </row>
    <row r="119" spans="1:15" x14ac:dyDescent="0.2">
      <c r="A119" s="5">
        <v>50468</v>
      </c>
      <c r="B119" s="6" t="s">
        <v>169</v>
      </c>
      <c r="C119" s="7">
        <v>2305832.6800000002</v>
      </c>
      <c r="D119" s="7">
        <v>837945.83</v>
      </c>
      <c r="E119" s="7">
        <v>1853443.411081227</v>
      </c>
      <c r="F119" s="8">
        <v>-1467886.85</v>
      </c>
      <c r="G119" s="8">
        <v>-452389.26891877316</v>
      </c>
      <c r="H119" s="10">
        <v>-0.63659729638318774</v>
      </c>
      <c r="I119" s="10">
        <v>-0.19619345013306566</v>
      </c>
      <c r="J119" s="8">
        <v>1015497.5810812269</v>
      </c>
      <c r="K119" s="2" t="s">
        <v>327</v>
      </c>
      <c r="L119" s="2" t="s">
        <v>325</v>
      </c>
      <c r="M119" s="2" t="s">
        <v>323</v>
      </c>
      <c r="N119" s="2" t="s">
        <v>314</v>
      </c>
      <c r="O119" s="2" t="s">
        <v>337</v>
      </c>
    </row>
    <row r="120" spans="1:15" x14ac:dyDescent="0.2">
      <c r="A120" s="5">
        <v>50557</v>
      </c>
      <c r="B120" s="6" t="s">
        <v>188</v>
      </c>
      <c r="C120" s="7">
        <v>3384834.74</v>
      </c>
      <c r="D120" s="7">
        <v>3099714.87</v>
      </c>
      <c r="E120" s="7">
        <v>3356552.403214057</v>
      </c>
      <c r="F120" s="8">
        <v>-285119.87000000011</v>
      </c>
      <c r="G120" s="8">
        <v>-28282.336785943247</v>
      </c>
      <c r="H120" s="10">
        <v>-8.423450239109756E-2</v>
      </c>
      <c r="I120" s="10">
        <v>-8.3556034366225052E-3</v>
      </c>
      <c r="J120" s="8">
        <v>256837.53321405686</v>
      </c>
      <c r="K120" s="2" t="s">
        <v>321</v>
      </c>
      <c r="L120" s="2" t="s">
        <v>322</v>
      </c>
      <c r="M120" s="2" t="s">
        <v>323</v>
      </c>
      <c r="N120" s="2" t="s">
        <v>314</v>
      </c>
      <c r="O120" s="2" t="s">
        <v>330</v>
      </c>
    </row>
    <row r="121" spans="1:15" x14ac:dyDescent="0.2">
      <c r="A121" s="5">
        <v>50684</v>
      </c>
      <c r="B121" s="6" t="s">
        <v>212</v>
      </c>
      <c r="C121" s="7">
        <v>378239.26</v>
      </c>
      <c r="D121" s="7">
        <v>222787.94</v>
      </c>
      <c r="E121" s="7">
        <v>333050.34592385305</v>
      </c>
      <c r="F121" s="8">
        <v>-155451.32</v>
      </c>
      <c r="G121" s="8">
        <v>-45188.914076146961</v>
      </c>
      <c r="H121" s="10">
        <v>-0.41098673892287119</v>
      </c>
      <c r="I121" s="10">
        <v>-0.11947177052997343</v>
      </c>
      <c r="J121" s="8">
        <v>110262.40592385305</v>
      </c>
      <c r="K121" s="2" t="s">
        <v>327</v>
      </c>
      <c r="L121" s="2" t="s">
        <v>322</v>
      </c>
      <c r="M121" s="2" t="s">
        <v>323</v>
      </c>
      <c r="N121" s="2" t="s">
        <v>314</v>
      </c>
      <c r="O121" s="2" t="s">
        <v>346</v>
      </c>
    </row>
    <row r="122" spans="1:15" x14ac:dyDescent="0.2">
      <c r="A122" s="5">
        <v>50017</v>
      </c>
      <c r="B122" s="6" t="s">
        <v>15</v>
      </c>
      <c r="C122" s="7">
        <v>3090688.26</v>
      </c>
      <c r="D122" s="7">
        <v>2011004.16</v>
      </c>
      <c r="E122" s="7">
        <v>2786236.4099730467</v>
      </c>
      <c r="F122" s="8">
        <v>-1079684.0999999999</v>
      </c>
      <c r="G122" s="8">
        <v>-304451.85002695303</v>
      </c>
      <c r="H122" s="10">
        <v>-0.34933452007223786</v>
      </c>
      <c r="I122" s="10">
        <v>-9.850616575188112E-2</v>
      </c>
      <c r="J122" s="8">
        <v>775232.24997304683</v>
      </c>
      <c r="K122" s="2" t="s">
        <v>321</v>
      </c>
      <c r="L122" s="2" t="s">
        <v>322</v>
      </c>
      <c r="M122" s="2" t="s">
        <v>323</v>
      </c>
      <c r="N122" s="2" t="s">
        <v>314</v>
      </c>
      <c r="O122" s="2" t="s">
        <v>334</v>
      </c>
    </row>
    <row r="123" spans="1:15" x14ac:dyDescent="0.2">
      <c r="A123" s="5">
        <v>50295</v>
      </c>
      <c r="B123" s="6" t="s">
        <v>129</v>
      </c>
      <c r="C123" s="7">
        <v>2044251.95</v>
      </c>
      <c r="D123" s="7">
        <v>1111564.76</v>
      </c>
      <c r="E123" s="7">
        <v>1768556.6773857593</v>
      </c>
      <c r="F123" s="8">
        <v>-932687.19</v>
      </c>
      <c r="G123" s="8">
        <v>-275695.27261424065</v>
      </c>
      <c r="H123" s="10">
        <v>-0.45624864880280536</v>
      </c>
      <c r="I123" s="10">
        <v>-0.13486364663330302</v>
      </c>
      <c r="J123" s="8">
        <v>656991.9173857593</v>
      </c>
      <c r="K123" s="2" t="s">
        <v>321</v>
      </c>
      <c r="L123" s="2" t="s">
        <v>322</v>
      </c>
      <c r="M123" s="2" t="s">
        <v>323</v>
      </c>
      <c r="N123" s="2" t="s">
        <v>314</v>
      </c>
      <c r="O123" s="2" t="s">
        <v>334</v>
      </c>
    </row>
    <row r="124" spans="1:15" x14ac:dyDescent="0.2">
      <c r="A124" s="5">
        <v>50414</v>
      </c>
      <c r="B124" s="6" t="s">
        <v>160</v>
      </c>
      <c r="C124" s="7">
        <v>1061644.1599999999</v>
      </c>
      <c r="D124" s="7">
        <v>1083275.75</v>
      </c>
      <c r="E124" s="7">
        <v>1090540.3619212769</v>
      </c>
      <c r="F124" s="8">
        <v>21631.590000000084</v>
      </c>
      <c r="G124" s="8">
        <v>28896.201921276981</v>
      </c>
      <c r="H124" s="10">
        <v>2.0375555967830205E-2</v>
      </c>
      <c r="I124" s="10">
        <v>2.7218349622228397E-2</v>
      </c>
      <c r="J124" s="8">
        <v>7264.6119212768972</v>
      </c>
      <c r="K124" s="2" t="s">
        <v>321</v>
      </c>
      <c r="L124" s="2" t="s">
        <v>322</v>
      </c>
      <c r="M124" s="2" t="s">
        <v>323</v>
      </c>
      <c r="N124" s="2" t="s">
        <v>314</v>
      </c>
      <c r="O124" s="2" t="s">
        <v>334</v>
      </c>
    </row>
    <row r="125" spans="1:15" x14ac:dyDescent="0.2">
      <c r="A125" s="5">
        <v>50444</v>
      </c>
      <c r="B125" s="6" t="s">
        <v>164</v>
      </c>
      <c r="C125" s="7">
        <v>2611551.9300000002</v>
      </c>
      <c r="D125" s="7">
        <v>1461072.59</v>
      </c>
      <c r="E125" s="7">
        <v>2273303.8940531872</v>
      </c>
      <c r="F125" s="8">
        <v>-1150479.3400000001</v>
      </c>
      <c r="G125" s="8">
        <v>-338248.03594681295</v>
      </c>
      <c r="H125" s="10">
        <v>-0.44053473598742493</v>
      </c>
      <c r="I125" s="10">
        <v>-0.12951993489434954</v>
      </c>
      <c r="J125" s="8">
        <v>812231.30405318714</v>
      </c>
      <c r="K125" s="2" t="s">
        <v>321</v>
      </c>
      <c r="L125" s="2" t="s">
        <v>325</v>
      </c>
      <c r="M125" s="2" t="s">
        <v>323</v>
      </c>
      <c r="N125" s="2" t="s">
        <v>317</v>
      </c>
      <c r="O125" s="2" t="s">
        <v>334</v>
      </c>
    </row>
    <row r="126" spans="1:15" x14ac:dyDescent="0.2">
      <c r="A126" s="5">
        <v>50280</v>
      </c>
      <c r="B126" s="6" t="s">
        <v>122</v>
      </c>
      <c r="C126" s="7">
        <v>3154546.69</v>
      </c>
      <c r="D126" s="7">
        <v>2124236.88</v>
      </c>
      <c r="E126" s="7">
        <v>2868180.8306161626</v>
      </c>
      <c r="F126" s="8">
        <v>-1030309.81</v>
      </c>
      <c r="G126" s="8">
        <v>-286365.85938383732</v>
      </c>
      <c r="H126" s="10">
        <v>-0.32661105104771809</v>
      </c>
      <c r="I126" s="10">
        <v>-9.0778767133681992E-2</v>
      </c>
      <c r="J126" s="8">
        <v>743943.95061616274</v>
      </c>
      <c r="K126" s="2" t="s">
        <v>321</v>
      </c>
      <c r="L126" s="2" t="s">
        <v>322</v>
      </c>
      <c r="M126" s="2" t="s">
        <v>323</v>
      </c>
      <c r="N126" s="2" t="s">
        <v>314</v>
      </c>
      <c r="O126" s="2" t="s">
        <v>334</v>
      </c>
    </row>
    <row r="127" spans="1:15" x14ac:dyDescent="0.2">
      <c r="A127" s="5">
        <v>50516</v>
      </c>
      <c r="B127" s="6" t="s">
        <v>179</v>
      </c>
      <c r="C127" s="7">
        <v>6001936.9100000001</v>
      </c>
      <c r="D127" s="7">
        <v>2800564.27</v>
      </c>
      <c r="E127" s="7">
        <v>5035045.9041107967</v>
      </c>
      <c r="F127" s="8">
        <v>-3201372.64</v>
      </c>
      <c r="G127" s="8">
        <v>-966891.0058892034</v>
      </c>
      <c r="H127" s="10">
        <v>-0.53338991862212026</v>
      </c>
      <c r="I127" s="10">
        <v>-0.16109649607916379</v>
      </c>
      <c r="J127" s="8">
        <v>2234481.6341107967</v>
      </c>
      <c r="K127" s="2" t="s">
        <v>321</v>
      </c>
      <c r="L127" s="2" t="s">
        <v>325</v>
      </c>
      <c r="M127" s="2" t="s">
        <v>323</v>
      </c>
      <c r="N127" s="2" t="s">
        <v>314</v>
      </c>
      <c r="O127" s="2" t="s">
        <v>334</v>
      </c>
    </row>
    <row r="128" spans="1:15" x14ac:dyDescent="0.2">
      <c r="A128" s="5">
        <v>50590</v>
      </c>
      <c r="B128" s="6" t="s">
        <v>199</v>
      </c>
      <c r="C128" s="7">
        <v>2702064.54</v>
      </c>
      <c r="D128" s="7">
        <v>1500835.48</v>
      </c>
      <c r="E128" s="7">
        <v>2348394.8752487847</v>
      </c>
      <c r="F128" s="8">
        <v>-1201229.06</v>
      </c>
      <c r="G128" s="8">
        <v>-353669.66475121537</v>
      </c>
      <c r="H128" s="10">
        <v>-0.44455972173040692</v>
      </c>
      <c r="I128" s="10">
        <v>-0.13088868141958421</v>
      </c>
      <c r="J128" s="8">
        <v>847559.39524878468</v>
      </c>
      <c r="K128" s="2" t="s">
        <v>321</v>
      </c>
      <c r="L128" s="2" t="s">
        <v>325</v>
      </c>
      <c r="M128" s="2" t="s">
        <v>323</v>
      </c>
      <c r="N128" s="2" t="s">
        <v>314</v>
      </c>
      <c r="O128" s="2" t="s">
        <v>334</v>
      </c>
    </row>
    <row r="129" spans="1:15" x14ac:dyDescent="0.2">
      <c r="A129" s="5">
        <v>50238</v>
      </c>
      <c r="B129" s="6" t="s">
        <v>109</v>
      </c>
      <c r="C129" s="7">
        <v>2677548.16</v>
      </c>
      <c r="D129" s="7">
        <v>1212959.18</v>
      </c>
      <c r="E129" s="7">
        <v>2233822.2524714358</v>
      </c>
      <c r="F129" s="8">
        <v>-1464588.9800000002</v>
      </c>
      <c r="G129" s="8">
        <v>-443725.90752856433</v>
      </c>
      <c r="H129" s="10">
        <v>-0.54698884669174364</v>
      </c>
      <c r="I129" s="10">
        <v>-0.16572098091731963</v>
      </c>
      <c r="J129" s="8">
        <v>1020863.0724714359</v>
      </c>
      <c r="K129" s="2" t="s">
        <v>321</v>
      </c>
      <c r="L129" s="2" t="s">
        <v>322</v>
      </c>
      <c r="M129" s="2" t="s">
        <v>323</v>
      </c>
      <c r="N129" s="2" t="s">
        <v>314</v>
      </c>
      <c r="O129" s="2" t="s">
        <v>364</v>
      </c>
    </row>
    <row r="130" spans="1:15" x14ac:dyDescent="0.2">
      <c r="A130" s="5">
        <v>50007</v>
      </c>
      <c r="B130" s="6" t="s">
        <v>10</v>
      </c>
      <c r="C130" s="7">
        <v>1523587.9</v>
      </c>
      <c r="D130" s="7">
        <v>2767438.91</v>
      </c>
      <c r="E130" s="7">
        <v>1977487.59185816</v>
      </c>
      <c r="F130" s="8">
        <v>1243851.0100000002</v>
      </c>
      <c r="G130" s="8">
        <v>453899.69185816008</v>
      </c>
      <c r="H130" s="10">
        <v>0.81639596245152668</v>
      </c>
      <c r="I130" s="10">
        <v>0.29791500172596547</v>
      </c>
      <c r="J130" s="8">
        <v>-789951.31814184017</v>
      </c>
      <c r="K130" s="2" t="s">
        <v>321</v>
      </c>
      <c r="L130" s="2" t="s">
        <v>322</v>
      </c>
      <c r="M130" s="2" t="s">
        <v>323</v>
      </c>
      <c r="N130" s="2" t="s">
        <v>314</v>
      </c>
      <c r="O130" s="2" t="s">
        <v>330</v>
      </c>
    </row>
    <row r="131" spans="1:15" x14ac:dyDescent="0.2">
      <c r="A131" s="5">
        <v>50704</v>
      </c>
      <c r="B131" s="6" t="s">
        <v>216</v>
      </c>
      <c r="C131" s="7">
        <v>2232067.15</v>
      </c>
      <c r="D131" s="7">
        <v>888500.92</v>
      </c>
      <c r="E131" s="7">
        <v>1820457.9986177385</v>
      </c>
      <c r="F131" s="8">
        <v>-1343566.23</v>
      </c>
      <c r="G131" s="8">
        <v>-411609.15138226142</v>
      </c>
      <c r="H131" s="10">
        <v>-0.6019380868537042</v>
      </c>
      <c r="I131" s="10">
        <v>-0.18440715431982477</v>
      </c>
      <c r="J131" s="8">
        <v>931957.07861773856</v>
      </c>
      <c r="K131" s="2" t="s">
        <v>327</v>
      </c>
      <c r="L131" s="2" t="s">
        <v>325</v>
      </c>
      <c r="M131" s="2" t="s">
        <v>323</v>
      </c>
      <c r="N131" s="2" t="s">
        <v>314</v>
      </c>
      <c r="O131" s="2" t="s">
        <v>364</v>
      </c>
    </row>
    <row r="132" spans="1:15" x14ac:dyDescent="0.2">
      <c r="A132" s="5">
        <v>50567</v>
      </c>
      <c r="B132" s="6" t="s">
        <v>190</v>
      </c>
      <c r="C132" s="7">
        <v>3733938.4</v>
      </c>
      <c r="D132" s="7">
        <v>4196658.2</v>
      </c>
      <c r="E132" s="7">
        <v>3967051.3555166326</v>
      </c>
      <c r="F132" s="8">
        <v>462719.80000000028</v>
      </c>
      <c r="G132" s="8">
        <v>233112.95551663265</v>
      </c>
      <c r="H132" s="10">
        <v>0.12392271923928908</v>
      </c>
      <c r="I132" s="10">
        <v>6.2430851970303701E-2</v>
      </c>
      <c r="J132" s="8">
        <v>-229606.84448336763</v>
      </c>
      <c r="K132" s="2" t="s">
        <v>321</v>
      </c>
      <c r="L132" s="2" t="s">
        <v>322</v>
      </c>
      <c r="M132" s="2" t="s">
        <v>323</v>
      </c>
      <c r="N132" s="2" t="s">
        <v>314</v>
      </c>
      <c r="O132" s="2" t="s">
        <v>347</v>
      </c>
    </row>
    <row r="133" spans="1:15" x14ac:dyDescent="0.2">
      <c r="A133" s="5">
        <v>50758</v>
      </c>
      <c r="B133" s="6" t="s">
        <v>235</v>
      </c>
      <c r="C133" s="7">
        <v>986203.08</v>
      </c>
      <c r="D133" s="7">
        <v>687818.42</v>
      </c>
      <c r="E133" s="7">
        <v>904743.11758249241</v>
      </c>
      <c r="F133" s="8">
        <v>-298384.65999999992</v>
      </c>
      <c r="G133" s="8">
        <v>-81459.962417507544</v>
      </c>
      <c r="H133" s="10">
        <v>-0.30255904291031005</v>
      </c>
      <c r="I133" s="10">
        <v>-8.2599582245786077E-2</v>
      </c>
      <c r="J133" s="8">
        <v>216924.69758249237</v>
      </c>
      <c r="K133" s="2" t="s">
        <v>321</v>
      </c>
      <c r="L133" s="2" t="s">
        <v>325</v>
      </c>
      <c r="M133" s="2" t="s">
        <v>323</v>
      </c>
      <c r="N133" s="2" t="s">
        <v>314</v>
      </c>
      <c r="O133" s="2" t="s">
        <v>331</v>
      </c>
    </row>
    <row r="134" spans="1:15" x14ac:dyDescent="0.2">
      <c r="A134" s="5">
        <v>50736</v>
      </c>
      <c r="B134" s="6" t="s">
        <v>223</v>
      </c>
      <c r="C134" s="7">
        <v>1142384.9099999999</v>
      </c>
      <c r="D134" s="7">
        <v>41100.800000000003</v>
      </c>
      <c r="E134" s="7">
        <v>791057.82482553285</v>
      </c>
      <c r="F134" s="8">
        <v>-1101284.1099999999</v>
      </c>
      <c r="G134" s="8">
        <v>-351327.08517446707</v>
      </c>
      <c r="H134" s="10">
        <v>-0.96402193372809863</v>
      </c>
      <c r="I134" s="10">
        <v>-0.30753827549636231</v>
      </c>
      <c r="J134" s="8">
        <v>749957.0248255328</v>
      </c>
      <c r="K134" s="2" t="s">
        <v>327</v>
      </c>
      <c r="L134" s="2" t="s">
        <v>325</v>
      </c>
      <c r="M134" s="2" t="s">
        <v>323</v>
      </c>
      <c r="N134" s="2" t="s">
        <v>314</v>
      </c>
      <c r="O134" s="2" t="s">
        <v>328</v>
      </c>
    </row>
    <row r="135" spans="1:15" x14ac:dyDescent="0.2">
      <c r="A135" s="5">
        <v>50248</v>
      </c>
      <c r="B135" s="6" t="s">
        <v>114</v>
      </c>
      <c r="C135" s="7">
        <v>2500456.62</v>
      </c>
      <c r="D135" s="7">
        <v>939057.79</v>
      </c>
      <c r="E135" s="7">
        <v>2020216.2384210695</v>
      </c>
      <c r="F135" s="8">
        <v>-1561398.83</v>
      </c>
      <c r="G135" s="8">
        <v>-480240.38157893065</v>
      </c>
      <c r="H135" s="10">
        <v>-0.6244454782822827</v>
      </c>
      <c r="I135" s="10">
        <v>-0.19206107306069986</v>
      </c>
      <c r="J135" s="8">
        <v>1081158.4484210694</v>
      </c>
      <c r="K135" s="2" t="s">
        <v>368</v>
      </c>
      <c r="L135" s="2" t="s">
        <v>325</v>
      </c>
      <c r="M135" s="2" t="s">
        <v>323</v>
      </c>
      <c r="N135" s="2" t="s">
        <v>314</v>
      </c>
      <c r="O135" s="2" t="s">
        <v>364</v>
      </c>
    </row>
    <row r="136" spans="1:15" x14ac:dyDescent="0.2">
      <c r="A136" s="5">
        <v>50367</v>
      </c>
      <c r="B136" s="6" t="s">
        <v>150</v>
      </c>
      <c r="C136" s="7">
        <v>2862991.96</v>
      </c>
      <c r="D136" s="7">
        <v>5810427.8099999996</v>
      </c>
      <c r="E136" s="7">
        <v>3923392.5802870905</v>
      </c>
      <c r="F136" s="8">
        <v>2947435.8499999996</v>
      </c>
      <c r="G136" s="8">
        <v>1060400.6202870905</v>
      </c>
      <c r="H136" s="10">
        <v>1.0294949797903028</v>
      </c>
      <c r="I136" s="10">
        <v>0.37038197630393993</v>
      </c>
      <c r="J136" s="8">
        <v>-1887035.2297129091</v>
      </c>
      <c r="K136" s="2" t="s">
        <v>321</v>
      </c>
      <c r="L136" s="2" t="s">
        <v>325</v>
      </c>
      <c r="M136" s="2" t="s">
        <v>323</v>
      </c>
      <c r="N136" s="2" t="s">
        <v>314</v>
      </c>
      <c r="O136" s="2" t="s">
        <v>364</v>
      </c>
    </row>
    <row r="137" spans="1:15" x14ac:dyDescent="0.2">
      <c r="A137" s="5">
        <v>50116</v>
      </c>
      <c r="B137" s="6" t="s">
        <v>60</v>
      </c>
      <c r="C137" s="7">
        <v>3270702.35</v>
      </c>
      <c r="D137" s="7">
        <v>1905363.27</v>
      </c>
      <c r="E137" s="7">
        <v>2872762.3424808132</v>
      </c>
      <c r="F137" s="8">
        <v>-1365339.08</v>
      </c>
      <c r="G137" s="8">
        <v>-397940.00751918694</v>
      </c>
      <c r="H137" s="10">
        <v>-0.41744522548803625</v>
      </c>
      <c r="I137" s="10">
        <v>-0.12166805931428977</v>
      </c>
      <c r="J137" s="8">
        <v>967399.07248081313</v>
      </c>
      <c r="K137" s="2" t="s">
        <v>321</v>
      </c>
      <c r="L137" s="2" t="s">
        <v>322</v>
      </c>
      <c r="M137" s="2" t="s">
        <v>323</v>
      </c>
      <c r="N137" s="2" t="s">
        <v>314</v>
      </c>
      <c r="O137" s="2" t="s">
        <v>334</v>
      </c>
    </row>
    <row r="138" spans="1:15" x14ac:dyDescent="0.2">
      <c r="A138" s="5">
        <v>50131</v>
      </c>
      <c r="B138" s="6" t="s">
        <v>70</v>
      </c>
      <c r="C138" s="7">
        <v>289164.73</v>
      </c>
      <c r="D138" s="7">
        <v>420394.41</v>
      </c>
      <c r="E138" s="7">
        <v>339657.99231860944</v>
      </c>
      <c r="F138" s="8">
        <v>131229.68</v>
      </c>
      <c r="G138" s="8">
        <v>50493.262318609457</v>
      </c>
      <c r="H138" s="10">
        <v>0.45382325845894139</v>
      </c>
      <c r="I138" s="10">
        <v>0.17461763859862667</v>
      </c>
      <c r="J138" s="8">
        <v>-80736.417681390536</v>
      </c>
      <c r="K138" s="2" t="s">
        <v>321</v>
      </c>
      <c r="L138" s="2" t="s">
        <v>322</v>
      </c>
      <c r="M138" s="2" t="s">
        <v>323</v>
      </c>
      <c r="N138" s="2" t="s">
        <v>314</v>
      </c>
      <c r="O138" s="2" t="s">
        <v>330</v>
      </c>
    </row>
    <row r="139" spans="1:15" x14ac:dyDescent="0.2">
      <c r="A139" s="5">
        <v>50067</v>
      </c>
      <c r="B139" s="6" t="s">
        <v>37</v>
      </c>
      <c r="C139" s="7">
        <v>590403.1</v>
      </c>
      <c r="D139" s="7">
        <v>477154.53</v>
      </c>
      <c r="E139" s="7">
        <v>563870.43109995103</v>
      </c>
      <c r="F139" s="8">
        <v>-113248.56999999995</v>
      </c>
      <c r="G139" s="8">
        <v>-26532.668900048942</v>
      </c>
      <c r="H139" s="10">
        <v>-0.19181567644207823</v>
      </c>
      <c r="I139" s="10">
        <v>-4.4939921385997034E-2</v>
      </c>
      <c r="J139" s="8">
        <v>86715.901099951006</v>
      </c>
      <c r="K139" s="2" t="s">
        <v>333</v>
      </c>
      <c r="L139" s="2" t="s">
        <v>325</v>
      </c>
      <c r="M139" s="2" t="s">
        <v>323</v>
      </c>
      <c r="N139" s="2" t="s">
        <v>314</v>
      </c>
      <c r="O139" s="2" t="s">
        <v>364</v>
      </c>
    </row>
    <row r="140" spans="1:15" x14ac:dyDescent="0.2">
      <c r="A140" s="5">
        <v>50153</v>
      </c>
      <c r="B140" s="6" t="s">
        <v>82</v>
      </c>
      <c r="C140" s="7">
        <v>2032205.98</v>
      </c>
      <c r="D140" s="7">
        <v>1201151.3899999999</v>
      </c>
      <c r="E140" s="7">
        <v>1790827.7332911284</v>
      </c>
      <c r="F140" s="8">
        <v>-831054.59000000008</v>
      </c>
      <c r="G140" s="8">
        <v>-241378.24670887156</v>
      </c>
      <c r="H140" s="10">
        <v>-0.40894210438254891</v>
      </c>
      <c r="I140" s="10">
        <v>-0.11877646709260818</v>
      </c>
      <c r="J140" s="8">
        <v>589676.34329112852</v>
      </c>
      <c r="K140" s="2" t="s">
        <v>368</v>
      </c>
      <c r="L140" s="2" t="s">
        <v>322</v>
      </c>
      <c r="M140" s="2" t="s">
        <v>323</v>
      </c>
      <c r="N140" s="2" t="s">
        <v>314</v>
      </c>
      <c r="O140" s="2" t="s">
        <v>364</v>
      </c>
    </row>
    <row r="141" spans="1:15" x14ac:dyDescent="0.2">
      <c r="A141" s="5">
        <v>50742</v>
      </c>
      <c r="B141" s="6" t="s">
        <v>228</v>
      </c>
      <c r="C141" s="7">
        <v>2026044.33</v>
      </c>
      <c r="D141" s="7">
        <v>132677.25</v>
      </c>
      <c r="E141" s="7">
        <v>1423288.4759319858</v>
      </c>
      <c r="F141" s="8">
        <v>-1893367.08</v>
      </c>
      <c r="G141" s="8">
        <v>-602755.85406801431</v>
      </c>
      <c r="H141" s="10">
        <v>-0.93451414263971211</v>
      </c>
      <c r="I141" s="10">
        <v>-0.29750378367486868</v>
      </c>
      <c r="J141" s="8">
        <v>1290611.2259319858</v>
      </c>
      <c r="K141" s="2" t="s">
        <v>327</v>
      </c>
      <c r="L141" s="2" t="s">
        <v>322</v>
      </c>
      <c r="M141" s="2" t="s">
        <v>323</v>
      </c>
      <c r="N141" s="2" t="s">
        <v>314</v>
      </c>
      <c r="O141" s="2" t="s">
        <v>354</v>
      </c>
    </row>
    <row r="142" spans="1:15" x14ac:dyDescent="0.2">
      <c r="A142" s="5">
        <v>50678</v>
      </c>
      <c r="B142" s="6" t="s">
        <v>211</v>
      </c>
      <c r="C142" s="7">
        <v>1484519.75</v>
      </c>
      <c r="D142" s="7">
        <v>913185.56</v>
      </c>
      <c r="E142" s="7">
        <v>1320350.4411560455</v>
      </c>
      <c r="F142" s="8">
        <v>-571334.18999999994</v>
      </c>
      <c r="G142" s="8">
        <v>-164169.30884395447</v>
      </c>
      <c r="H142" s="10">
        <v>-0.38486129268404812</v>
      </c>
      <c r="I142" s="10">
        <v>-0.11058748719507064</v>
      </c>
      <c r="J142" s="8">
        <v>407164.88115604548</v>
      </c>
      <c r="K142" s="2" t="s">
        <v>321</v>
      </c>
      <c r="L142" s="2" t="s">
        <v>322</v>
      </c>
      <c r="M142" s="2" t="s">
        <v>323</v>
      </c>
      <c r="N142" s="2" t="s">
        <v>314</v>
      </c>
      <c r="O142" s="2" t="s">
        <v>353</v>
      </c>
    </row>
    <row r="143" spans="1:15" x14ac:dyDescent="0.2">
      <c r="A143" s="5">
        <v>50746</v>
      </c>
      <c r="B143" s="6" t="s">
        <v>231</v>
      </c>
      <c r="C143" s="7">
        <v>2306861.0099999998</v>
      </c>
      <c r="D143" s="7">
        <v>1075725.48</v>
      </c>
      <c r="E143" s="7">
        <v>1935002.8399088117</v>
      </c>
      <c r="F143" s="8">
        <v>-1231135.5299999998</v>
      </c>
      <c r="G143" s="8">
        <v>-371858.17009118805</v>
      </c>
      <c r="H143" s="10">
        <v>-0.53368431156587104</v>
      </c>
      <c r="I143" s="10">
        <v>-0.1611966080657751</v>
      </c>
      <c r="J143" s="8">
        <v>859277.35990881175</v>
      </c>
      <c r="K143" s="2" t="s">
        <v>327</v>
      </c>
      <c r="L143" s="2" t="s">
        <v>325</v>
      </c>
      <c r="M143" s="2" t="s">
        <v>323</v>
      </c>
      <c r="N143" s="2" t="s">
        <v>314</v>
      </c>
      <c r="O143" s="2" t="s">
        <v>332</v>
      </c>
    </row>
    <row r="144" spans="1:15" x14ac:dyDescent="0.2">
      <c r="A144" s="5">
        <v>50030</v>
      </c>
      <c r="B144" s="6" t="s">
        <v>22</v>
      </c>
      <c r="C144" s="7">
        <v>1984066.29</v>
      </c>
      <c r="D144" s="7">
        <v>1378642.76</v>
      </c>
      <c r="E144" s="7">
        <v>1818439.9701858128</v>
      </c>
      <c r="F144" s="8">
        <v>-605423.53</v>
      </c>
      <c r="G144" s="8">
        <v>-165626.31981418724</v>
      </c>
      <c r="H144" s="10">
        <v>-0.30514279338922695</v>
      </c>
      <c r="I144" s="10">
        <v>-8.3478218771706081E-2</v>
      </c>
      <c r="J144" s="8">
        <v>439797.21018581279</v>
      </c>
      <c r="K144" s="2" t="s">
        <v>321</v>
      </c>
      <c r="L144" s="2" t="s">
        <v>325</v>
      </c>
      <c r="M144" s="2" t="s">
        <v>323</v>
      </c>
      <c r="N144" s="2" t="s">
        <v>314</v>
      </c>
      <c r="O144" s="2" t="s">
        <v>364</v>
      </c>
    </row>
    <row r="145" spans="1:15" x14ac:dyDescent="0.2">
      <c r="A145" s="5">
        <v>50018</v>
      </c>
      <c r="B145" s="6" t="s">
        <v>16</v>
      </c>
      <c r="C145" s="7">
        <v>2111280.7799999998</v>
      </c>
      <c r="D145" s="7">
        <v>861410.85</v>
      </c>
      <c r="E145" s="7">
        <v>1729083.5407016801</v>
      </c>
      <c r="F145" s="8">
        <v>-1249869.9299999997</v>
      </c>
      <c r="G145" s="8">
        <v>-382197.23929831968</v>
      </c>
      <c r="H145" s="10">
        <v>-0.59199607263985032</v>
      </c>
      <c r="I145" s="10">
        <v>-0.18102624857804073</v>
      </c>
      <c r="J145" s="8">
        <v>867672.69070168003</v>
      </c>
      <c r="K145" s="2" t="s">
        <v>327</v>
      </c>
      <c r="L145" s="2" t="s">
        <v>312</v>
      </c>
      <c r="M145" s="2" t="s">
        <v>312</v>
      </c>
      <c r="N145" s="2" t="s">
        <v>314</v>
      </c>
      <c r="O145" s="2" t="s">
        <v>364</v>
      </c>
    </row>
    <row r="146" spans="1:15" x14ac:dyDescent="0.2">
      <c r="A146" s="5">
        <v>50378</v>
      </c>
      <c r="B146" s="6" t="s">
        <v>153</v>
      </c>
      <c r="C146" s="7">
        <v>1979657.8</v>
      </c>
      <c r="D146" s="7">
        <v>301353.63</v>
      </c>
      <c r="E146" s="7">
        <v>1449095.6123571109</v>
      </c>
      <c r="F146" s="8">
        <v>-1678304.17</v>
      </c>
      <c r="G146" s="8">
        <v>-530562.1876428891</v>
      </c>
      <c r="H146" s="10">
        <v>-0.84777488816501512</v>
      </c>
      <c r="I146" s="10">
        <v>-0.26800702002279841</v>
      </c>
      <c r="J146" s="8">
        <v>1147741.9823571108</v>
      </c>
      <c r="K146" s="2" t="s">
        <v>327</v>
      </c>
      <c r="L146" s="2" t="s">
        <v>325</v>
      </c>
      <c r="M146" s="2" t="s">
        <v>323</v>
      </c>
      <c r="N146" s="2" t="s">
        <v>314</v>
      </c>
      <c r="O146" s="2" t="s">
        <v>215</v>
      </c>
    </row>
    <row r="147" spans="1:15" x14ac:dyDescent="0.2">
      <c r="A147" s="5">
        <v>50204</v>
      </c>
      <c r="B147" s="6" t="s">
        <v>95</v>
      </c>
      <c r="C147" s="7">
        <v>1931411.02</v>
      </c>
      <c r="D147" s="7">
        <v>1133827.32</v>
      </c>
      <c r="E147" s="7">
        <v>1699369.8981904616</v>
      </c>
      <c r="F147" s="8">
        <v>-797583.7</v>
      </c>
      <c r="G147" s="8">
        <v>-232041.12180953845</v>
      </c>
      <c r="H147" s="10">
        <v>-0.41295389315941666</v>
      </c>
      <c r="I147" s="10">
        <v>-0.12014072582517338</v>
      </c>
      <c r="J147" s="8">
        <v>565542.5781904615</v>
      </c>
      <c r="K147" s="2" t="s">
        <v>327</v>
      </c>
      <c r="L147" s="2" t="s">
        <v>322</v>
      </c>
      <c r="M147" s="2" t="s">
        <v>323</v>
      </c>
      <c r="N147" s="2" t="s">
        <v>314</v>
      </c>
      <c r="O147" s="2" t="s">
        <v>340</v>
      </c>
    </row>
    <row r="148" spans="1:15" x14ac:dyDescent="0.2">
      <c r="A148" s="5">
        <v>50115</v>
      </c>
      <c r="B148" s="6" t="s">
        <v>59</v>
      </c>
      <c r="C148" s="7">
        <v>3661875.88</v>
      </c>
      <c r="D148" s="7">
        <v>3402655.91</v>
      </c>
      <c r="E148" s="7">
        <v>3648022.1219446384</v>
      </c>
      <c r="F148" s="8">
        <v>-259219.96999999974</v>
      </c>
      <c r="G148" s="8">
        <v>-13853.758055361453</v>
      </c>
      <c r="H148" s="10">
        <v>-7.0788846617051301E-2</v>
      </c>
      <c r="I148" s="10">
        <v>-3.7832407512844082E-3</v>
      </c>
      <c r="J148" s="8">
        <v>245366.21194463829</v>
      </c>
      <c r="K148" s="2" t="s">
        <v>333</v>
      </c>
      <c r="L148" s="2" t="s">
        <v>322</v>
      </c>
      <c r="M148" s="2" t="s">
        <v>323</v>
      </c>
      <c r="N148" s="2" t="s">
        <v>314</v>
      </c>
      <c r="O148" s="2" t="s">
        <v>355</v>
      </c>
    </row>
    <row r="149" spans="1:15" x14ac:dyDescent="0.2">
      <c r="A149" s="5">
        <v>50024</v>
      </c>
      <c r="B149" s="6" t="s">
        <v>18</v>
      </c>
      <c r="C149" s="7">
        <v>2609951.27</v>
      </c>
      <c r="D149" s="7">
        <v>1035242.86</v>
      </c>
      <c r="E149" s="7">
        <v>2127406.3794435277</v>
      </c>
      <c r="F149" s="8">
        <v>-1574708.4100000001</v>
      </c>
      <c r="G149" s="8">
        <v>-482544.89055647235</v>
      </c>
      <c r="H149" s="10">
        <v>-0.60334782035987977</v>
      </c>
      <c r="I149" s="10">
        <v>-0.18488655175407637</v>
      </c>
      <c r="J149" s="8">
        <v>1092163.5194435278</v>
      </c>
      <c r="K149" s="2" t="s">
        <v>327</v>
      </c>
      <c r="L149" s="2" t="s">
        <v>325</v>
      </c>
      <c r="M149" s="2" t="s">
        <v>323</v>
      </c>
      <c r="N149" s="2" t="s">
        <v>314</v>
      </c>
      <c r="O149" s="2" t="s">
        <v>331</v>
      </c>
    </row>
    <row r="150" spans="1:15" x14ac:dyDescent="0.2">
      <c r="A150" s="5">
        <v>50102</v>
      </c>
      <c r="B150" s="6" t="s">
        <v>51</v>
      </c>
      <c r="C150" s="7">
        <v>2248029.36</v>
      </c>
      <c r="D150" s="7">
        <v>957476.88</v>
      </c>
      <c r="E150" s="7">
        <v>1854772.0579611871</v>
      </c>
      <c r="F150" s="8">
        <v>-1290552.48</v>
      </c>
      <c r="G150" s="8">
        <v>-393257.30203881278</v>
      </c>
      <c r="H150" s="10">
        <v>-0.57408168370185342</v>
      </c>
      <c r="I150" s="10">
        <v>-0.17493423753096035</v>
      </c>
      <c r="J150" s="8">
        <v>897295.1779611872</v>
      </c>
      <c r="K150" s="2" t="s">
        <v>321</v>
      </c>
      <c r="L150" s="2" t="s">
        <v>325</v>
      </c>
      <c r="M150" s="2" t="s">
        <v>323</v>
      </c>
      <c r="N150" s="2" t="s">
        <v>314</v>
      </c>
      <c r="O150" s="2" t="s">
        <v>364</v>
      </c>
    </row>
    <row r="151" spans="1:15" x14ac:dyDescent="0.2">
      <c r="A151" s="5">
        <v>50136</v>
      </c>
      <c r="B151" s="6" t="s">
        <v>73</v>
      </c>
      <c r="C151" s="7">
        <v>496661.39</v>
      </c>
      <c r="D151" s="7">
        <v>754525.38</v>
      </c>
      <c r="E151" s="7">
        <v>594428.20667658304</v>
      </c>
      <c r="F151" s="8">
        <v>257863.99</v>
      </c>
      <c r="G151" s="8">
        <v>97766.816676583025</v>
      </c>
      <c r="H151" s="10">
        <v>0.51919475761947187</v>
      </c>
      <c r="I151" s="10">
        <v>0.19684803096246925</v>
      </c>
      <c r="J151" s="8">
        <v>-160097.17332341697</v>
      </c>
      <c r="K151" s="2" t="s">
        <v>321</v>
      </c>
      <c r="L151" s="2" t="s">
        <v>322</v>
      </c>
      <c r="M151" s="2" t="s">
        <v>323</v>
      </c>
      <c r="N151" s="2" t="s">
        <v>314</v>
      </c>
      <c r="O151" s="2" t="s">
        <v>364</v>
      </c>
    </row>
    <row r="152" spans="1:15" x14ac:dyDescent="0.2">
      <c r="A152" s="5">
        <v>50169</v>
      </c>
      <c r="B152" s="6" t="s">
        <v>87</v>
      </c>
      <c r="C152" s="7">
        <v>2778783.62</v>
      </c>
      <c r="D152" s="7">
        <v>1276101.6100000001</v>
      </c>
      <c r="E152" s="7">
        <v>2324157.7087808275</v>
      </c>
      <c r="F152" s="8">
        <v>-1502682.01</v>
      </c>
      <c r="G152" s="8">
        <v>-454625.91121917265</v>
      </c>
      <c r="H152" s="10">
        <v>-0.54076970915785083</v>
      </c>
      <c r="I152" s="10">
        <v>-0.16360608575171198</v>
      </c>
      <c r="J152" s="8">
        <v>1048056.0987808274</v>
      </c>
      <c r="K152" s="2" t="s">
        <v>321</v>
      </c>
      <c r="L152" s="2" t="s">
        <v>322</v>
      </c>
      <c r="M152" s="2" t="s">
        <v>323</v>
      </c>
      <c r="N152" s="2" t="s">
        <v>314</v>
      </c>
      <c r="O152" s="2" t="s">
        <v>356</v>
      </c>
    </row>
    <row r="153" spans="1:15" x14ac:dyDescent="0.2">
      <c r="A153" s="5">
        <v>50393</v>
      </c>
      <c r="B153" s="6" t="s">
        <v>156</v>
      </c>
      <c r="C153" s="7">
        <v>1154133.4099999999</v>
      </c>
      <c r="D153" s="7">
        <v>384042.21</v>
      </c>
      <c r="E153" s="7">
        <v>915670.96810749627</v>
      </c>
      <c r="F153" s="8">
        <v>-770091.2</v>
      </c>
      <c r="G153" s="8">
        <v>-238462.44189250364</v>
      </c>
      <c r="H153" s="10">
        <v>-0.66724625881855371</v>
      </c>
      <c r="I153" s="10">
        <v>-0.2066160114821593</v>
      </c>
      <c r="J153" s="8">
        <v>531628.75810749631</v>
      </c>
      <c r="K153" s="2" t="s">
        <v>321</v>
      </c>
      <c r="L153" s="2" t="s">
        <v>322</v>
      </c>
      <c r="M153" s="2" t="s">
        <v>323</v>
      </c>
      <c r="N153" s="2" t="s">
        <v>314</v>
      </c>
      <c r="O153" s="2" t="s">
        <v>356</v>
      </c>
    </row>
    <row r="154" spans="1:15" x14ac:dyDescent="0.2">
      <c r="A154" s="5">
        <v>50342</v>
      </c>
      <c r="B154" s="6" t="s">
        <v>143</v>
      </c>
      <c r="C154" s="7">
        <v>1155320.93</v>
      </c>
      <c r="D154" s="7">
        <v>766227.5</v>
      </c>
      <c r="E154" s="7">
        <v>1046445.618432986</v>
      </c>
      <c r="F154" s="8">
        <v>-389093.42999999993</v>
      </c>
      <c r="G154" s="8">
        <v>-108875.31156701397</v>
      </c>
      <c r="H154" s="10">
        <v>-0.3367838493153586</v>
      </c>
      <c r="I154" s="10">
        <v>-9.4238153866920749E-2</v>
      </c>
      <c r="J154" s="8">
        <v>280218.11843298597</v>
      </c>
      <c r="K154" s="2" t="s">
        <v>333</v>
      </c>
      <c r="L154" s="2" t="s">
        <v>325</v>
      </c>
      <c r="M154" s="2" t="s">
        <v>323</v>
      </c>
      <c r="N154" s="2" t="s">
        <v>314</v>
      </c>
      <c r="O154" s="2" t="s">
        <v>364</v>
      </c>
    </row>
    <row r="155" spans="1:15" x14ac:dyDescent="0.2">
      <c r="A155" s="5">
        <v>50589</v>
      </c>
      <c r="B155" s="6" t="s">
        <v>198</v>
      </c>
      <c r="C155" s="7">
        <v>455594.8</v>
      </c>
      <c r="D155" s="7">
        <v>524103.99</v>
      </c>
      <c r="E155" s="7">
        <v>488135.94291096175</v>
      </c>
      <c r="F155" s="8">
        <v>68509.19</v>
      </c>
      <c r="G155" s="8">
        <v>32541.14291096176</v>
      </c>
      <c r="H155" s="10">
        <v>0.1503730727391972</v>
      </c>
      <c r="I155" s="10">
        <v>7.1425624065423396E-2</v>
      </c>
      <c r="J155" s="8">
        <v>-35968.047089038242</v>
      </c>
      <c r="K155" s="2" t="s">
        <v>327</v>
      </c>
      <c r="L155" s="2" t="s">
        <v>322</v>
      </c>
      <c r="M155" s="2" t="s">
        <v>323</v>
      </c>
      <c r="N155" s="2" t="s">
        <v>314</v>
      </c>
      <c r="O155" s="2" t="s">
        <v>341</v>
      </c>
    </row>
    <row r="156" spans="1:15" x14ac:dyDescent="0.2">
      <c r="A156" s="5">
        <v>50636</v>
      </c>
      <c r="B156" s="6" t="s">
        <v>206</v>
      </c>
      <c r="C156" s="7">
        <v>865756.4</v>
      </c>
      <c r="D156" s="7">
        <v>797232.66</v>
      </c>
      <c r="E156" s="7">
        <v>860019.71646398387</v>
      </c>
      <c r="F156" s="8">
        <v>-68523.739999999991</v>
      </c>
      <c r="G156" s="8">
        <v>-5736.6835360161494</v>
      </c>
      <c r="H156" s="10">
        <v>-7.9148984633552799E-2</v>
      </c>
      <c r="I156" s="10">
        <v>-6.6262097929812008E-3</v>
      </c>
      <c r="J156" s="8">
        <v>62787.056463983841</v>
      </c>
      <c r="K156" s="2" t="s">
        <v>333</v>
      </c>
      <c r="L156" s="2" t="s">
        <v>322</v>
      </c>
      <c r="M156" s="2" t="s">
        <v>323</v>
      </c>
      <c r="N156" s="2" t="s">
        <v>314</v>
      </c>
      <c r="O156" s="2" t="s">
        <v>355</v>
      </c>
    </row>
    <row r="157" spans="1:15" x14ac:dyDescent="0.2">
      <c r="A157" s="5">
        <v>50231</v>
      </c>
      <c r="B157" s="6" t="s">
        <v>104</v>
      </c>
      <c r="C157" s="7">
        <v>6678761.3200000003</v>
      </c>
      <c r="D157" s="7">
        <v>2532744.8199999998</v>
      </c>
      <c r="E157" s="7">
        <v>5404364.7589389971</v>
      </c>
      <c r="F157" s="8">
        <v>-4146016.5000000005</v>
      </c>
      <c r="G157" s="8">
        <v>-1274396.5610610032</v>
      </c>
      <c r="H157" s="10">
        <v>-0.62077626394350627</v>
      </c>
      <c r="I157" s="10">
        <v>-0.19081331103190302</v>
      </c>
      <c r="J157" s="8">
        <v>2871619.9389389972</v>
      </c>
      <c r="K157" s="2" t="s">
        <v>321</v>
      </c>
      <c r="L157" s="2" t="s">
        <v>325</v>
      </c>
      <c r="M157" s="2" t="s">
        <v>323</v>
      </c>
      <c r="N157" s="2" t="s">
        <v>314</v>
      </c>
      <c r="O157" s="2" t="s">
        <v>364</v>
      </c>
    </row>
    <row r="158" spans="1:15" x14ac:dyDescent="0.2">
      <c r="A158" s="5">
        <v>50278</v>
      </c>
      <c r="B158" s="6" t="s">
        <v>121</v>
      </c>
      <c r="C158" s="7">
        <v>6457793.9400000004</v>
      </c>
      <c r="D158" s="7">
        <v>5345163.79</v>
      </c>
      <c r="E158" s="7">
        <v>6210454.889231761</v>
      </c>
      <c r="F158" s="8">
        <v>-1112630.1500000004</v>
      </c>
      <c r="G158" s="8">
        <v>-247339.05076823942</v>
      </c>
      <c r="H158" s="10">
        <v>-0.17229260647483594</v>
      </c>
      <c r="I158" s="10">
        <v>-3.8300858321942584E-2</v>
      </c>
      <c r="J158" s="8">
        <v>865291.09923176095</v>
      </c>
      <c r="K158" s="2" t="s">
        <v>321</v>
      </c>
      <c r="L158" s="2" t="s">
        <v>325</v>
      </c>
      <c r="M158" s="2" t="s">
        <v>326</v>
      </c>
      <c r="N158" s="2" t="s">
        <v>317</v>
      </c>
      <c r="O158" s="2" t="s">
        <v>347</v>
      </c>
    </row>
    <row r="159" spans="1:15" x14ac:dyDescent="0.2">
      <c r="A159" s="5">
        <v>50078</v>
      </c>
      <c r="B159" s="6" t="s">
        <v>40</v>
      </c>
      <c r="C159" s="7">
        <v>1142600.73</v>
      </c>
      <c r="D159" s="7">
        <v>968388.87</v>
      </c>
      <c r="E159" s="7">
        <v>1106540.4871673952</v>
      </c>
      <c r="F159" s="8">
        <v>-174211.86</v>
      </c>
      <c r="G159" s="8">
        <v>-36060.242832604796</v>
      </c>
      <c r="H159" s="10">
        <v>-0.15246958576684963</v>
      </c>
      <c r="I159" s="10">
        <v>-3.155979327319771E-2</v>
      </c>
      <c r="J159" s="8">
        <v>138151.61716739519</v>
      </c>
      <c r="K159" s="2" t="s">
        <v>321</v>
      </c>
      <c r="L159" s="2" t="s">
        <v>325</v>
      </c>
      <c r="M159" s="2" t="s">
        <v>323</v>
      </c>
      <c r="N159" s="2" t="s">
        <v>314</v>
      </c>
      <c r="O159" s="2" t="s">
        <v>347</v>
      </c>
    </row>
    <row r="160" spans="1:15" x14ac:dyDescent="0.2">
      <c r="A160" s="5">
        <v>50353</v>
      </c>
      <c r="B160" s="6" t="s">
        <v>147</v>
      </c>
      <c r="C160" s="7">
        <v>3073510.55</v>
      </c>
      <c r="D160" s="7">
        <v>2581844.25</v>
      </c>
      <c r="E160" s="7">
        <v>2968672.9502514438</v>
      </c>
      <c r="F160" s="8">
        <v>-491666.29999999981</v>
      </c>
      <c r="G160" s="8">
        <v>-104837.59974855604</v>
      </c>
      <c r="H160" s="10">
        <v>-0.15996896447939632</v>
      </c>
      <c r="I160" s="10">
        <v>-3.4110050394509317E-2</v>
      </c>
      <c r="J160" s="8">
        <v>386828.70025144378</v>
      </c>
      <c r="K160" s="2" t="s">
        <v>321</v>
      </c>
      <c r="L160" s="2" t="s">
        <v>322</v>
      </c>
      <c r="M160" s="2" t="s">
        <v>323</v>
      </c>
      <c r="N160" s="2" t="s">
        <v>314</v>
      </c>
      <c r="O160" s="2" t="s">
        <v>347</v>
      </c>
    </row>
    <row r="161" spans="1:15" x14ac:dyDescent="0.2">
      <c r="A161" s="5">
        <v>50290</v>
      </c>
      <c r="B161" s="6" t="s">
        <v>126</v>
      </c>
      <c r="C161" s="7">
        <v>1129065.3600000001</v>
      </c>
      <c r="D161" s="7">
        <v>1110828.6000000001</v>
      </c>
      <c r="E161" s="7">
        <v>1145771.7679128288</v>
      </c>
      <c r="F161" s="8">
        <v>-18236.760000000009</v>
      </c>
      <c r="G161" s="8">
        <v>16706.407912828727</v>
      </c>
      <c r="H161" s="10">
        <v>-1.6152085296461498E-2</v>
      </c>
      <c r="I161" s="10">
        <v>1.4796670329898993E-2</v>
      </c>
      <c r="J161" s="8">
        <v>34943.167912828736</v>
      </c>
      <c r="K161" s="2" t="s">
        <v>321</v>
      </c>
      <c r="L161" s="2" t="s">
        <v>322</v>
      </c>
      <c r="M161" s="2" t="s">
        <v>326</v>
      </c>
      <c r="N161" s="2" t="s">
        <v>317</v>
      </c>
      <c r="O161" s="2" t="s">
        <v>347</v>
      </c>
    </row>
    <row r="162" spans="1:15" x14ac:dyDescent="0.2">
      <c r="A162" s="5">
        <v>50235</v>
      </c>
      <c r="B162" s="6" t="s">
        <v>107</v>
      </c>
      <c r="C162" s="7">
        <v>3326099.47</v>
      </c>
      <c r="D162" s="7">
        <v>2461204.04</v>
      </c>
      <c r="E162" s="7">
        <v>3099465.5313773062</v>
      </c>
      <c r="F162" s="8">
        <v>-864895.43000000017</v>
      </c>
      <c r="G162" s="8">
        <v>-226633.938622694</v>
      </c>
      <c r="H162" s="10">
        <v>-0.26003294182900671</v>
      </c>
      <c r="I162" s="10">
        <v>-6.8138051993584539E-2</v>
      </c>
      <c r="J162" s="8">
        <v>638261.49137730617</v>
      </c>
      <c r="K162" s="2" t="s">
        <v>321</v>
      </c>
      <c r="L162" s="2" t="s">
        <v>322</v>
      </c>
      <c r="M162" s="2" t="s">
        <v>326</v>
      </c>
      <c r="N162" s="2" t="s">
        <v>317</v>
      </c>
      <c r="O162" s="2" t="s">
        <v>347</v>
      </c>
    </row>
    <row r="163" spans="1:15" x14ac:dyDescent="0.2">
      <c r="A163" s="5">
        <v>50761</v>
      </c>
      <c r="B163" s="6" t="s">
        <v>236</v>
      </c>
      <c r="C163" s="7">
        <v>2007362.84</v>
      </c>
      <c r="D163" s="7">
        <v>1708347.69</v>
      </c>
      <c r="E163" s="7">
        <v>1946407.1782663669</v>
      </c>
      <c r="F163" s="8">
        <v>-299015.15000000014</v>
      </c>
      <c r="G163" s="8">
        <v>-60955.66173363314</v>
      </c>
      <c r="H163" s="10">
        <v>-0.14895919364533028</v>
      </c>
      <c r="I163" s="10">
        <v>-3.0366040717199456E-2</v>
      </c>
      <c r="J163" s="8">
        <v>238059.488266367</v>
      </c>
      <c r="K163" s="2" t="s">
        <v>321</v>
      </c>
      <c r="L163" s="2" t="s">
        <v>322</v>
      </c>
      <c r="M163" s="2" t="s">
        <v>326</v>
      </c>
      <c r="N163" s="2" t="s">
        <v>317</v>
      </c>
      <c r="O163" s="2" t="s">
        <v>347</v>
      </c>
    </row>
    <row r="164" spans="1:15" x14ac:dyDescent="0.2">
      <c r="A164" s="5">
        <v>50009</v>
      </c>
      <c r="B164" s="6" t="s">
        <v>12</v>
      </c>
      <c r="C164" s="7">
        <v>1481619.82</v>
      </c>
      <c r="D164" s="7">
        <v>2203582.64</v>
      </c>
      <c r="E164" s="7">
        <v>1757193.4270888879</v>
      </c>
      <c r="F164" s="8">
        <v>721962.82000000007</v>
      </c>
      <c r="G164" s="8">
        <v>275573.60708888783</v>
      </c>
      <c r="H164" s="10">
        <v>0.48727940208035286</v>
      </c>
      <c r="I164" s="10">
        <v>0.18599481686799238</v>
      </c>
      <c r="J164" s="8">
        <v>-446389.21291111223</v>
      </c>
      <c r="K164" s="2" t="s">
        <v>321</v>
      </c>
      <c r="L164" s="2" t="s">
        <v>322</v>
      </c>
      <c r="M164" s="2" t="s">
        <v>326</v>
      </c>
      <c r="N164" s="2" t="s">
        <v>317</v>
      </c>
      <c r="O164" s="2" t="s">
        <v>347</v>
      </c>
    </row>
    <row r="165" spans="1:15" x14ac:dyDescent="0.2">
      <c r="A165" s="5">
        <v>50272</v>
      </c>
      <c r="B165" s="6" t="s">
        <v>119</v>
      </c>
      <c r="C165" s="7">
        <v>1368974.37</v>
      </c>
      <c r="D165" s="7">
        <v>595172.91</v>
      </c>
      <c r="E165" s="7">
        <v>1133609.1996028668</v>
      </c>
      <c r="F165" s="8">
        <v>-773801.46000000008</v>
      </c>
      <c r="G165" s="8">
        <v>-235365.17039713333</v>
      </c>
      <c r="H165" s="10">
        <v>-0.56524174371504121</v>
      </c>
      <c r="I165" s="10">
        <v>-0.17192810585426324</v>
      </c>
      <c r="J165" s="8">
        <v>538436.28960286675</v>
      </c>
      <c r="K165" s="2" t="s">
        <v>321</v>
      </c>
      <c r="L165" s="2" t="s">
        <v>322</v>
      </c>
      <c r="M165" s="2" t="s">
        <v>323</v>
      </c>
      <c r="N165" s="2" t="s">
        <v>314</v>
      </c>
      <c r="O165" s="2" t="s">
        <v>364</v>
      </c>
    </row>
    <row r="166" spans="1:15" x14ac:dyDescent="0.2">
      <c r="A166" s="5">
        <v>50125</v>
      </c>
      <c r="B166" s="6" t="s">
        <v>65</v>
      </c>
      <c r="C166" s="7">
        <v>5130878.1900000004</v>
      </c>
      <c r="D166" s="7">
        <v>3327852.48</v>
      </c>
      <c r="E166" s="7">
        <v>4621839.2229278414</v>
      </c>
      <c r="F166" s="8">
        <v>-1803025.7100000004</v>
      </c>
      <c r="G166" s="8">
        <v>-509038.96707215905</v>
      </c>
      <c r="H166" s="10">
        <v>-0.35140684366938757</v>
      </c>
      <c r="I166" s="10">
        <v>-9.9210885197833748E-2</v>
      </c>
      <c r="J166" s="8">
        <v>1293986.7429278414</v>
      </c>
      <c r="K166" s="2" t="s">
        <v>327</v>
      </c>
      <c r="L166" s="2" t="s">
        <v>322</v>
      </c>
      <c r="M166" s="2" t="s">
        <v>323</v>
      </c>
      <c r="N166" s="2" t="s">
        <v>314</v>
      </c>
      <c r="O166" s="2" t="s">
        <v>344</v>
      </c>
    </row>
    <row r="167" spans="1:15" x14ac:dyDescent="0.2">
      <c r="A167" s="5">
        <v>50022</v>
      </c>
      <c r="B167" s="6" t="s">
        <v>17</v>
      </c>
      <c r="C167" s="7">
        <v>5753852.0899999999</v>
      </c>
      <c r="D167" s="7">
        <v>3512396.74</v>
      </c>
      <c r="E167" s="7">
        <v>5108359.42328058</v>
      </c>
      <c r="F167" s="8">
        <v>-2241455.3499999996</v>
      </c>
      <c r="G167" s="8">
        <v>-645492.66671941988</v>
      </c>
      <c r="H167" s="10">
        <v>-0.38955734609437964</v>
      </c>
      <c r="I167" s="10">
        <v>-0.11218443863742418</v>
      </c>
      <c r="J167" s="8">
        <v>1595962.6832805797</v>
      </c>
      <c r="K167" s="2" t="s">
        <v>327</v>
      </c>
      <c r="L167" s="2" t="s">
        <v>322</v>
      </c>
      <c r="M167" s="2" t="s">
        <v>323</v>
      </c>
      <c r="N167" s="2" t="s">
        <v>314</v>
      </c>
      <c r="O167" s="2" t="s">
        <v>344</v>
      </c>
    </row>
    <row r="168" spans="1:15" x14ac:dyDescent="0.2">
      <c r="A168" s="5">
        <v>50292</v>
      </c>
      <c r="B168" s="6" t="s">
        <v>128</v>
      </c>
      <c r="C168" s="7">
        <v>6775146.9100000001</v>
      </c>
      <c r="D168" s="7">
        <v>6556169.7199999997</v>
      </c>
      <c r="E168" s="7">
        <v>6838144.5745473411</v>
      </c>
      <c r="F168" s="8">
        <v>-218977.19000000041</v>
      </c>
      <c r="G168" s="8">
        <v>62997.664547340944</v>
      </c>
      <c r="H168" s="10">
        <v>-3.2320655612174821E-2</v>
      </c>
      <c r="I168" s="10">
        <v>9.2983466460863709E-3</v>
      </c>
      <c r="J168" s="8">
        <v>281974.85454734135</v>
      </c>
      <c r="K168" s="2" t="s">
        <v>368</v>
      </c>
      <c r="L168" s="2" t="s">
        <v>325</v>
      </c>
      <c r="M168" s="2" t="s">
        <v>323</v>
      </c>
      <c r="N168" s="2" t="s">
        <v>314</v>
      </c>
      <c r="O168" s="2" t="s">
        <v>364</v>
      </c>
    </row>
    <row r="169" spans="1:15" x14ac:dyDescent="0.2">
      <c r="A169" s="5">
        <v>50262</v>
      </c>
      <c r="B169" s="6" t="s">
        <v>118</v>
      </c>
      <c r="C169" s="7">
        <v>10199680.619999999</v>
      </c>
      <c r="D169" s="7">
        <v>3867376.2</v>
      </c>
      <c r="E169" s="7">
        <v>8253246.923866068</v>
      </c>
      <c r="F169" s="8">
        <v>-6332304.419999999</v>
      </c>
      <c r="G169" s="8">
        <v>-1946433.6961339312</v>
      </c>
      <c r="H169" s="10">
        <v>-0.62083359821907835</v>
      </c>
      <c r="I169" s="10">
        <v>-0.19083280826629759</v>
      </c>
      <c r="J169" s="8">
        <v>4385870.7238660678</v>
      </c>
      <c r="K169" s="2" t="s">
        <v>321</v>
      </c>
      <c r="L169" s="2" t="s">
        <v>325</v>
      </c>
      <c r="M169" s="2" t="s">
        <v>326</v>
      </c>
      <c r="N169" s="2" t="s">
        <v>317</v>
      </c>
      <c r="O169" s="2" t="s">
        <v>357</v>
      </c>
    </row>
    <row r="170" spans="1:15" x14ac:dyDescent="0.2">
      <c r="A170" s="5">
        <v>50093</v>
      </c>
      <c r="B170" s="6" t="s">
        <v>46</v>
      </c>
      <c r="C170" s="7">
        <v>3655013.32</v>
      </c>
      <c r="D170" s="7">
        <v>1522440.31</v>
      </c>
      <c r="E170" s="7">
        <v>3003963.2945974995</v>
      </c>
      <c r="F170" s="8">
        <v>-2132573.0099999998</v>
      </c>
      <c r="G170" s="8">
        <v>-651050.02540250029</v>
      </c>
      <c r="H170" s="10">
        <v>-0.58346518146204729</v>
      </c>
      <c r="I170" s="10">
        <v>-0.1781252127974462</v>
      </c>
      <c r="J170" s="8">
        <v>1481522.9845974995</v>
      </c>
      <c r="K170" s="2" t="s">
        <v>321</v>
      </c>
      <c r="L170" s="2" t="s">
        <v>322</v>
      </c>
      <c r="M170" s="2" t="s">
        <v>323</v>
      </c>
      <c r="N170" s="2" t="s">
        <v>314</v>
      </c>
      <c r="O170" s="2" t="s">
        <v>358</v>
      </c>
    </row>
    <row r="171" spans="1:15" x14ac:dyDescent="0.2">
      <c r="A171" s="5">
        <v>50104</v>
      </c>
      <c r="B171" s="6" t="s">
        <v>53</v>
      </c>
      <c r="C171" s="7">
        <v>8701841.3499999996</v>
      </c>
      <c r="D171" s="7">
        <v>4346337.7</v>
      </c>
      <c r="E171" s="7">
        <v>7397253.1306690909</v>
      </c>
      <c r="F171" s="8">
        <v>-4355503.6499999994</v>
      </c>
      <c r="G171" s="8">
        <v>-1304588.2193309087</v>
      </c>
      <c r="H171" s="10">
        <v>-0.50052666726680783</v>
      </c>
      <c r="I171" s="10">
        <v>-0.14992093820819991</v>
      </c>
      <c r="J171" s="8">
        <v>3050915.4306690907</v>
      </c>
      <c r="K171" s="2" t="s">
        <v>321</v>
      </c>
      <c r="L171" s="2" t="s">
        <v>325</v>
      </c>
      <c r="M171" s="2" t="s">
        <v>323</v>
      </c>
      <c r="N171" s="2" t="s">
        <v>314</v>
      </c>
      <c r="O171" s="2" t="s">
        <v>359</v>
      </c>
    </row>
    <row r="172" spans="1:15" x14ac:dyDescent="0.2">
      <c r="A172" s="5">
        <v>50152</v>
      </c>
      <c r="B172" s="6" t="s">
        <v>81</v>
      </c>
      <c r="C172" s="7">
        <v>2318771.5299999998</v>
      </c>
      <c r="D172" s="7">
        <v>2093568.15</v>
      </c>
      <c r="E172" s="7">
        <v>2289234.7715984094</v>
      </c>
      <c r="F172" s="8">
        <v>-225203.37999999989</v>
      </c>
      <c r="G172" s="8">
        <v>-29536.758401590399</v>
      </c>
      <c r="H172" s="10">
        <v>-9.7121849689089421E-2</v>
      </c>
      <c r="I172" s="10">
        <v>-1.2738106372036749E-2</v>
      </c>
      <c r="J172" s="8">
        <v>195666.62159840949</v>
      </c>
      <c r="K172" s="2" t="s">
        <v>321</v>
      </c>
      <c r="L172" s="2" t="s">
        <v>322</v>
      </c>
      <c r="M172" s="2" t="s">
        <v>323</v>
      </c>
      <c r="N172" s="2" t="s">
        <v>314</v>
      </c>
      <c r="O172" s="2" t="s">
        <v>334</v>
      </c>
    </row>
    <row r="173" spans="1:15" x14ac:dyDescent="0.2">
      <c r="A173" s="5">
        <v>50502</v>
      </c>
      <c r="B173" s="6" t="s">
        <v>176</v>
      </c>
      <c r="C173" s="7">
        <v>1638133.02</v>
      </c>
      <c r="D173" s="7">
        <v>1032908.03</v>
      </c>
      <c r="E173" s="7">
        <v>1465555.4418212483</v>
      </c>
      <c r="F173" s="8">
        <v>-605224.99</v>
      </c>
      <c r="G173" s="8">
        <v>-172577.57817875175</v>
      </c>
      <c r="H173" s="10">
        <v>-0.36946022246715959</v>
      </c>
      <c r="I173" s="10">
        <v>-0.10535016147757753</v>
      </c>
      <c r="J173" s="8">
        <v>432647.41182124824</v>
      </c>
      <c r="K173" s="2" t="s">
        <v>321</v>
      </c>
      <c r="L173" s="2" t="s">
        <v>322</v>
      </c>
      <c r="M173" s="2" t="s">
        <v>323</v>
      </c>
      <c r="N173" s="2" t="s">
        <v>314</v>
      </c>
      <c r="O173" s="2" t="s">
        <v>359</v>
      </c>
    </row>
    <row r="174" spans="1:15" x14ac:dyDescent="0.2">
      <c r="A174" s="5">
        <v>50334</v>
      </c>
      <c r="B174" s="6" t="s">
        <v>141</v>
      </c>
      <c r="C174" s="7">
        <v>2199904.63</v>
      </c>
      <c r="D174" s="7">
        <v>1618544.93</v>
      </c>
      <c r="E174" s="7">
        <v>2046840.7430875916</v>
      </c>
      <c r="F174" s="8">
        <v>-581359.69999999995</v>
      </c>
      <c r="G174" s="8">
        <v>-153063.88691240828</v>
      </c>
      <c r="H174" s="10">
        <v>-0.26426586501615751</v>
      </c>
      <c r="I174" s="10">
        <v>-6.9577510236163417E-2</v>
      </c>
      <c r="J174" s="8">
        <v>428295.81308759167</v>
      </c>
      <c r="K174" s="2" t="s">
        <v>333</v>
      </c>
      <c r="L174" s="2" t="s">
        <v>322</v>
      </c>
      <c r="M174" s="2" t="s">
        <v>326</v>
      </c>
      <c r="N174" s="2" t="s">
        <v>317</v>
      </c>
      <c r="O174" s="2" t="s">
        <v>364</v>
      </c>
    </row>
    <row r="175" spans="1:15" x14ac:dyDescent="0.2">
      <c r="A175" s="5">
        <v>50099</v>
      </c>
      <c r="B175" s="6" t="s">
        <v>48</v>
      </c>
      <c r="C175" s="7">
        <v>2398502.59</v>
      </c>
      <c r="D175" s="7">
        <v>691737.54</v>
      </c>
      <c r="E175" s="7">
        <v>1866760.0301770575</v>
      </c>
      <c r="F175" s="8">
        <v>-1706765.0499999998</v>
      </c>
      <c r="G175" s="8">
        <v>-531742.55982294236</v>
      </c>
      <c r="H175" s="10">
        <v>-0.71159608378826056</v>
      </c>
      <c r="I175" s="10">
        <v>-0.22169772175353056</v>
      </c>
      <c r="J175" s="8">
        <v>1175022.4901770575</v>
      </c>
      <c r="K175" s="2" t="s">
        <v>321</v>
      </c>
      <c r="L175" s="2" t="s">
        <v>322</v>
      </c>
      <c r="M175" s="2" t="s">
        <v>323</v>
      </c>
      <c r="N175" s="2" t="s">
        <v>314</v>
      </c>
      <c r="O175" s="2" t="s">
        <v>364</v>
      </c>
    </row>
    <row r="176" spans="1:15" x14ac:dyDescent="0.2">
      <c r="A176" s="5">
        <v>50588</v>
      </c>
      <c r="B176" s="6" t="s">
        <v>197</v>
      </c>
      <c r="C176" s="7">
        <v>520550</v>
      </c>
      <c r="D176" s="7">
        <v>531707.68000000005</v>
      </c>
      <c r="E176" s="7">
        <v>534905.94899491372</v>
      </c>
      <c r="F176" s="8">
        <v>11157.680000000051</v>
      </c>
      <c r="G176" s="8">
        <v>14355.948994913721</v>
      </c>
      <c r="H176" s="10">
        <v>2.1434405916818847E-2</v>
      </c>
      <c r="I176" s="10">
        <v>2.7578424733289253E-2</v>
      </c>
      <c r="J176" s="8">
        <v>3198.2689949136693</v>
      </c>
      <c r="K176" s="2" t="s">
        <v>327</v>
      </c>
      <c r="L176" s="2" t="s">
        <v>325</v>
      </c>
      <c r="M176" s="2" t="s">
        <v>323</v>
      </c>
      <c r="N176" s="2" t="s">
        <v>314</v>
      </c>
      <c r="O176" s="2" t="s">
        <v>331</v>
      </c>
    </row>
    <row r="177" spans="1:15" x14ac:dyDescent="0.2">
      <c r="A177" s="5">
        <v>50132</v>
      </c>
      <c r="B177" s="6" t="s">
        <v>71</v>
      </c>
      <c r="C177" s="7">
        <v>1963870.56</v>
      </c>
      <c r="D177" s="7">
        <v>147419.07999999999</v>
      </c>
      <c r="E177" s="7">
        <v>1386009.3457977327</v>
      </c>
      <c r="F177" s="8">
        <v>-1816451.48</v>
      </c>
      <c r="G177" s="8">
        <v>-577861.21420226735</v>
      </c>
      <c r="H177" s="10">
        <v>-0.9249344213398667</v>
      </c>
      <c r="I177" s="10">
        <v>-0.29424608015014359</v>
      </c>
      <c r="J177" s="8">
        <v>1238590.2657977326</v>
      </c>
      <c r="K177" s="2" t="s">
        <v>327</v>
      </c>
      <c r="L177" s="2" t="s">
        <v>325</v>
      </c>
      <c r="M177" s="2" t="s">
        <v>323</v>
      </c>
      <c r="N177" s="2" t="s">
        <v>314</v>
      </c>
      <c r="O177" s="2" t="s">
        <v>328</v>
      </c>
    </row>
    <row r="178" spans="1:15" x14ac:dyDescent="0.2">
      <c r="A178" s="5">
        <v>50054</v>
      </c>
      <c r="B178" s="6" t="s">
        <v>30</v>
      </c>
      <c r="C178" s="7">
        <v>722799.79</v>
      </c>
      <c r="D178" s="7">
        <v>711774.47</v>
      </c>
      <c r="E178" s="7">
        <v>733715.6580769167</v>
      </c>
      <c r="F178" s="8">
        <v>-11025.320000000065</v>
      </c>
      <c r="G178" s="8">
        <v>10915.868076916668</v>
      </c>
      <c r="H178" s="10">
        <v>-1.5253629224214447E-2</v>
      </c>
      <c r="I178" s="10">
        <v>1.5102201505781659E-2</v>
      </c>
      <c r="J178" s="8">
        <v>21941.188076916733</v>
      </c>
      <c r="K178" s="2" t="s">
        <v>333</v>
      </c>
      <c r="L178" s="2" t="s">
        <v>325</v>
      </c>
      <c r="M178" s="2" t="s">
        <v>323</v>
      </c>
      <c r="N178" s="2" t="s">
        <v>314</v>
      </c>
      <c r="O178" s="2" t="s">
        <v>364</v>
      </c>
    </row>
    <row r="179" spans="1:15" x14ac:dyDescent="0.2">
      <c r="A179" s="5">
        <v>50167</v>
      </c>
      <c r="B179" s="6" t="s">
        <v>85</v>
      </c>
      <c r="C179" s="7">
        <v>3175010.35</v>
      </c>
      <c r="D179" s="7">
        <v>2089911.07</v>
      </c>
      <c r="E179" s="7">
        <v>2870427.8441860857</v>
      </c>
      <c r="F179" s="8">
        <v>-1085099.28</v>
      </c>
      <c r="G179" s="8">
        <v>-304582.50581391435</v>
      </c>
      <c r="H179" s="10">
        <v>-0.34176243866417633</v>
      </c>
      <c r="I179" s="10">
        <v>-9.5931185173589853E-2</v>
      </c>
      <c r="J179" s="8">
        <v>780516.77418608568</v>
      </c>
      <c r="K179" s="2" t="s">
        <v>368</v>
      </c>
      <c r="L179" s="2" t="s">
        <v>325</v>
      </c>
      <c r="M179" s="2" t="s">
        <v>323</v>
      </c>
      <c r="N179" s="2" t="s">
        <v>314</v>
      </c>
      <c r="O179" s="2" t="s">
        <v>364</v>
      </c>
    </row>
    <row r="180" spans="1:15" x14ac:dyDescent="0.2">
      <c r="A180" s="5">
        <v>50773</v>
      </c>
      <c r="B180" s="6" t="s">
        <v>243</v>
      </c>
      <c r="C180" s="7">
        <v>694493.71</v>
      </c>
      <c r="D180" s="7">
        <v>2343693.8199999998</v>
      </c>
      <c r="E180" s="7">
        <v>1269415.5973704436</v>
      </c>
      <c r="F180" s="8">
        <v>1649200.1099999999</v>
      </c>
      <c r="G180" s="8">
        <v>574921.88737044367</v>
      </c>
      <c r="H180" s="10">
        <v>2.3746796929233529</v>
      </c>
      <c r="I180" s="10">
        <v>0.82782878965231188</v>
      </c>
      <c r="J180" s="8">
        <v>-1074278.2226295562</v>
      </c>
      <c r="K180" s="2" t="s">
        <v>368</v>
      </c>
      <c r="L180" s="2" t="s">
        <v>322</v>
      </c>
      <c r="M180" s="2" t="s">
        <v>323</v>
      </c>
      <c r="N180" s="2" t="s">
        <v>314</v>
      </c>
      <c r="O180" s="2" t="s">
        <v>329</v>
      </c>
    </row>
    <row r="181" spans="1:15" x14ac:dyDescent="0.2">
      <c r="A181" s="5">
        <v>50113</v>
      </c>
      <c r="B181" s="6" t="s">
        <v>58</v>
      </c>
      <c r="C181" s="7">
        <v>1970551.81</v>
      </c>
      <c r="D181" s="7">
        <v>2401136.13</v>
      </c>
      <c r="E181" s="7">
        <v>2156958.6605026205</v>
      </c>
      <c r="F181" s="8">
        <v>430584.31999999983</v>
      </c>
      <c r="G181" s="8">
        <v>186406.85050262045</v>
      </c>
      <c r="H181" s="10">
        <v>0.21850951485513076</v>
      </c>
      <c r="I181" s="10">
        <v>9.4596269713213194E-2</v>
      </c>
      <c r="J181" s="8">
        <v>-244177.46949737938</v>
      </c>
      <c r="K181" s="2" t="s">
        <v>368</v>
      </c>
      <c r="L181" s="2" t="s">
        <v>325</v>
      </c>
      <c r="M181" s="2" t="s">
        <v>323</v>
      </c>
      <c r="N181" s="2" t="s">
        <v>314</v>
      </c>
      <c r="O181" s="2" t="s">
        <v>364</v>
      </c>
    </row>
    <row r="182" spans="1:15" x14ac:dyDescent="0.2">
      <c r="A182" s="5">
        <v>50396</v>
      </c>
      <c r="B182" s="6" t="s">
        <v>158</v>
      </c>
      <c r="C182" s="7">
        <v>3106114.75</v>
      </c>
      <c r="D182" s="7">
        <v>1637424.53</v>
      </c>
      <c r="E182" s="7">
        <v>2669689.5185981193</v>
      </c>
      <c r="F182" s="8">
        <v>-1468690.22</v>
      </c>
      <c r="G182" s="8">
        <v>-436425.23140188074</v>
      </c>
      <c r="H182" s="10">
        <v>-0.47283836503464655</v>
      </c>
      <c r="I182" s="10">
        <v>-0.14050518623044456</v>
      </c>
      <c r="J182" s="8">
        <v>1032264.9885981192</v>
      </c>
      <c r="K182" s="2" t="s">
        <v>321</v>
      </c>
      <c r="L182" s="2" t="s">
        <v>322</v>
      </c>
      <c r="M182" s="2" t="s">
        <v>326</v>
      </c>
      <c r="N182" s="2" t="s">
        <v>316</v>
      </c>
      <c r="O182" s="2" t="s">
        <v>360</v>
      </c>
    </row>
    <row r="183" spans="1:15" x14ac:dyDescent="0.2">
      <c r="A183" s="5">
        <v>50038</v>
      </c>
      <c r="B183" s="6" t="s">
        <v>24</v>
      </c>
      <c r="C183" s="7">
        <v>17302101.829999998</v>
      </c>
      <c r="D183" s="7">
        <v>14297903.890000001</v>
      </c>
      <c r="E183" s="7">
        <v>16631535.967674522</v>
      </c>
      <c r="F183" s="8">
        <v>-3004197.9399999976</v>
      </c>
      <c r="G183" s="8">
        <v>-670565.86232547648</v>
      </c>
      <c r="H183" s="10">
        <v>-0.17363196503623848</v>
      </c>
      <c r="I183" s="10">
        <v>-3.8756323879841396E-2</v>
      </c>
      <c r="J183" s="8">
        <v>2333632.0776745211</v>
      </c>
      <c r="K183" s="2" t="s">
        <v>368</v>
      </c>
      <c r="L183" s="2" t="s">
        <v>325</v>
      </c>
      <c r="M183" s="2" t="s">
        <v>323</v>
      </c>
      <c r="N183" s="2" t="s">
        <v>314</v>
      </c>
      <c r="O183" s="2" t="s">
        <v>364</v>
      </c>
    </row>
    <row r="184" spans="1:15" x14ac:dyDescent="0.2">
      <c r="A184" s="5">
        <v>50112</v>
      </c>
      <c r="B184" s="6" t="s">
        <v>57</v>
      </c>
      <c r="C184" s="7">
        <v>3739044.35</v>
      </c>
      <c r="D184" s="7">
        <v>1930269.34</v>
      </c>
      <c r="E184" s="7">
        <v>3199810.8049472095</v>
      </c>
      <c r="F184" s="8">
        <v>-1808775.01</v>
      </c>
      <c r="G184" s="8">
        <v>-539233.54505279055</v>
      </c>
      <c r="H184" s="10">
        <v>-0.48375329113172993</v>
      </c>
      <c r="I184" s="10">
        <v>-0.14421694277383754</v>
      </c>
      <c r="J184" s="8">
        <v>1269541.4649472095</v>
      </c>
      <c r="K184" s="2" t="s">
        <v>321</v>
      </c>
      <c r="L184" s="2" t="s">
        <v>325</v>
      </c>
      <c r="M184" s="2" t="s">
        <v>326</v>
      </c>
      <c r="N184" s="2" t="s">
        <v>317</v>
      </c>
      <c r="O184" s="2" t="s">
        <v>357</v>
      </c>
    </row>
    <row r="185" spans="1:15" x14ac:dyDescent="0.2">
      <c r="A185" s="5">
        <v>50174</v>
      </c>
      <c r="B185" s="6" t="s">
        <v>88</v>
      </c>
      <c r="C185" s="7">
        <v>2362404.7200000002</v>
      </c>
      <c r="D185" s="7">
        <v>3536957.32</v>
      </c>
      <c r="E185" s="7">
        <v>2809757.7045483743</v>
      </c>
      <c r="F185" s="8">
        <v>1174552.5999999996</v>
      </c>
      <c r="G185" s="8">
        <v>447352.98454837408</v>
      </c>
      <c r="H185" s="10">
        <v>0.49718517325007694</v>
      </c>
      <c r="I185" s="10">
        <v>0.1893633977112838</v>
      </c>
      <c r="J185" s="8">
        <v>-727199.61545162555</v>
      </c>
      <c r="K185" s="2" t="s">
        <v>321</v>
      </c>
      <c r="L185" s="2" t="s">
        <v>322</v>
      </c>
      <c r="M185" s="2" t="s">
        <v>326</v>
      </c>
      <c r="N185" s="2" t="s">
        <v>317</v>
      </c>
      <c r="O185" s="2" t="s">
        <v>347</v>
      </c>
    </row>
    <row r="186" spans="1:15" x14ac:dyDescent="0.2">
      <c r="A186" s="5">
        <v>50503</v>
      </c>
      <c r="B186" s="6" t="s">
        <v>177</v>
      </c>
      <c r="C186" s="7">
        <v>1625195.2</v>
      </c>
      <c r="D186" s="7">
        <v>1009462.18</v>
      </c>
      <c r="E186" s="7">
        <v>1448781.7349119056</v>
      </c>
      <c r="F186" s="8">
        <v>-615733.0199999999</v>
      </c>
      <c r="G186" s="8">
        <v>-176413.46508809435</v>
      </c>
      <c r="H186" s="10">
        <v>-0.37886711700846759</v>
      </c>
      <c r="I186" s="10">
        <v>-0.10854909311084253</v>
      </c>
      <c r="J186" s="8">
        <v>439319.55491190555</v>
      </c>
      <c r="K186" s="2" t="s">
        <v>321</v>
      </c>
      <c r="L186" s="2" t="s">
        <v>322</v>
      </c>
      <c r="M186" s="2" t="s">
        <v>323</v>
      </c>
      <c r="N186" s="2" t="s">
        <v>314</v>
      </c>
      <c r="O186" s="2" t="s">
        <v>361</v>
      </c>
    </row>
    <row r="187" spans="1:15" x14ac:dyDescent="0.2">
      <c r="A187" s="5">
        <v>50324</v>
      </c>
      <c r="B187" s="6" t="s">
        <v>138</v>
      </c>
      <c r="C187" s="7">
        <v>2536926.0299999998</v>
      </c>
      <c r="D187" s="7">
        <v>1732941.03</v>
      </c>
      <c r="E187" s="7">
        <v>2314993.5954344943</v>
      </c>
      <c r="F187" s="8">
        <v>-803984.99999999977</v>
      </c>
      <c r="G187" s="8">
        <v>-221932.43456550548</v>
      </c>
      <c r="H187" s="10">
        <v>-0.31691306348415677</v>
      </c>
      <c r="I187" s="10">
        <v>-8.7480845693205134E-2</v>
      </c>
      <c r="J187" s="8">
        <v>582052.56543449429</v>
      </c>
      <c r="K187" s="2" t="s">
        <v>321</v>
      </c>
      <c r="L187" s="2" t="s">
        <v>322</v>
      </c>
      <c r="M187" s="2" t="s">
        <v>323</v>
      </c>
      <c r="N187" s="2" t="s">
        <v>314</v>
      </c>
      <c r="O187" s="2" t="s">
        <v>361</v>
      </c>
    </row>
    <row r="188" spans="1:15" x14ac:dyDescent="0.2">
      <c r="A188" s="5">
        <v>50077</v>
      </c>
      <c r="B188" s="6" t="s">
        <v>39</v>
      </c>
      <c r="C188" s="7">
        <v>8399259.8800000008</v>
      </c>
      <c r="D188" s="7">
        <v>4009223.02</v>
      </c>
      <c r="E188" s="7">
        <v>7076789.0196949998</v>
      </c>
      <c r="F188" s="8">
        <v>-4390036.8600000013</v>
      </c>
      <c r="G188" s="8">
        <v>-1322470.860305001</v>
      </c>
      <c r="H188" s="10">
        <v>-0.52266948787397216</v>
      </c>
      <c r="I188" s="10">
        <v>-0.1574508801012359</v>
      </c>
      <c r="J188" s="8">
        <v>3067565.9996950002</v>
      </c>
      <c r="K188" s="2" t="s">
        <v>321</v>
      </c>
      <c r="L188" s="2" t="s">
        <v>325</v>
      </c>
      <c r="M188" s="2" t="s">
        <v>326</v>
      </c>
      <c r="N188" s="2" t="s">
        <v>317</v>
      </c>
      <c r="O188" s="2" t="s">
        <v>361</v>
      </c>
    </row>
    <row r="189" spans="1:15" x14ac:dyDescent="0.2">
      <c r="A189" s="5">
        <v>50289</v>
      </c>
      <c r="B189" s="6" t="s">
        <v>125</v>
      </c>
      <c r="C189" s="7">
        <v>1239620.1000000001</v>
      </c>
      <c r="D189" s="7">
        <v>848328.96</v>
      </c>
      <c r="E189" s="7">
        <v>1131707.8083540534</v>
      </c>
      <c r="F189" s="8">
        <v>-391291.14000000013</v>
      </c>
      <c r="G189" s="8">
        <v>-107912.29164594668</v>
      </c>
      <c r="H189" s="10">
        <v>-0.31565407821315589</v>
      </c>
      <c r="I189" s="10">
        <v>-8.7052712073599547E-2</v>
      </c>
      <c r="J189" s="8">
        <v>283378.84835405345</v>
      </c>
      <c r="K189" s="2" t="s">
        <v>321</v>
      </c>
      <c r="L189" s="2" t="s">
        <v>322</v>
      </c>
      <c r="M189" s="2" t="s">
        <v>323</v>
      </c>
      <c r="N189" s="2" t="s">
        <v>314</v>
      </c>
      <c r="O189" s="2" t="s">
        <v>359</v>
      </c>
    </row>
    <row r="190" spans="1:15" x14ac:dyDescent="0.2">
      <c r="A190" s="5">
        <v>50222</v>
      </c>
      <c r="B190" s="6" t="s">
        <v>98</v>
      </c>
      <c r="C190" s="7">
        <v>3753163.84</v>
      </c>
      <c r="D190" s="7">
        <v>2926745.72</v>
      </c>
      <c r="E190" s="7">
        <v>3548279.4645395856</v>
      </c>
      <c r="F190" s="8">
        <v>-826418.11999999965</v>
      </c>
      <c r="G190" s="8">
        <v>-204884.37546041422</v>
      </c>
      <c r="H190" s="10">
        <v>-0.22019239106811805</v>
      </c>
      <c r="I190" s="10">
        <v>-5.4589776571121983E-2</v>
      </c>
      <c r="J190" s="8">
        <v>621533.74453958543</v>
      </c>
      <c r="K190" s="2" t="s">
        <v>321</v>
      </c>
      <c r="L190" s="2" t="s">
        <v>325</v>
      </c>
      <c r="M190" s="2" t="s">
        <v>323</v>
      </c>
      <c r="N190" s="2" t="s">
        <v>314</v>
      </c>
      <c r="O190" s="2" t="s">
        <v>345</v>
      </c>
    </row>
    <row r="191" spans="1:15" x14ac:dyDescent="0.2">
      <c r="A191" s="5">
        <v>50234</v>
      </c>
      <c r="B191" s="6" t="s">
        <v>106</v>
      </c>
      <c r="C191" s="7">
        <v>261534.48</v>
      </c>
      <c r="D191" s="7">
        <v>546695.65</v>
      </c>
      <c r="E191" s="7">
        <v>363813.46154414548</v>
      </c>
      <c r="F191" s="8">
        <v>285161.17000000004</v>
      </c>
      <c r="G191" s="8">
        <v>102278.98154414547</v>
      </c>
      <c r="H191" s="10">
        <v>1.0903387193917988</v>
      </c>
      <c r="I191" s="10">
        <v>0.39107264764533328</v>
      </c>
      <c r="J191" s="8">
        <v>-182882.18845585457</v>
      </c>
      <c r="K191" s="2" t="s">
        <v>321</v>
      </c>
      <c r="L191" s="2" t="s">
        <v>322</v>
      </c>
      <c r="M191" s="2" t="s">
        <v>323</v>
      </c>
      <c r="N191" s="2" t="s">
        <v>314</v>
      </c>
      <c r="O191" s="2" t="s">
        <v>345</v>
      </c>
    </row>
    <row r="192" spans="1:15" x14ac:dyDescent="0.2">
      <c r="A192" s="5">
        <v>50100</v>
      </c>
      <c r="B192" s="6" t="s">
        <v>49</v>
      </c>
      <c r="C192" s="7">
        <v>6687256.4500000002</v>
      </c>
      <c r="D192" s="7">
        <v>4954884.79</v>
      </c>
      <c r="E192" s="7">
        <v>6233822.2350012166</v>
      </c>
      <c r="F192" s="8">
        <v>-1732371.6600000001</v>
      </c>
      <c r="G192" s="8">
        <v>-453434.21499878354</v>
      </c>
      <c r="H192" s="10">
        <v>-0.25905566400104185</v>
      </c>
      <c r="I192" s="10">
        <v>-6.7805716498098939E-2</v>
      </c>
      <c r="J192" s="8">
        <v>1278937.4450012166</v>
      </c>
      <c r="K192" s="2" t="s">
        <v>321</v>
      </c>
      <c r="L192" s="2" t="s">
        <v>322</v>
      </c>
      <c r="M192" s="2" t="s">
        <v>323</v>
      </c>
      <c r="N192" s="2" t="s">
        <v>314</v>
      </c>
      <c r="O192" s="2" t="s">
        <v>345</v>
      </c>
    </row>
    <row r="193" spans="1:15" x14ac:dyDescent="0.2">
      <c r="A193" s="5">
        <v>50764</v>
      </c>
      <c r="B193" s="6" t="s">
        <v>238</v>
      </c>
      <c r="C193" s="7">
        <v>1164020.76</v>
      </c>
      <c r="D193" s="7">
        <v>502137.76</v>
      </c>
      <c r="E193" s="7">
        <v>962556.47232042742</v>
      </c>
      <c r="F193" s="8">
        <v>-661883</v>
      </c>
      <c r="G193" s="8">
        <v>-201464.28767957259</v>
      </c>
      <c r="H193" s="10">
        <v>-0.56861786554391003</v>
      </c>
      <c r="I193" s="10">
        <v>-0.17307619812517139</v>
      </c>
      <c r="J193" s="8">
        <v>460418.71232042741</v>
      </c>
      <c r="K193" s="2" t="s">
        <v>327</v>
      </c>
      <c r="L193" s="2" t="s">
        <v>322</v>
      </c>
      <c r="M193" s="2" t="s">
        <v>323</v>
      </c>
      <c r="N193" s="2" t="s">
        <v>314</v>
      </c>
      <c r="O193" s="2" t="s">
        <v>331</v>
      </c>
    </row>
    <row r="194" spans="1:15" x14ac:dyDescent="0.2">
      <c r="A194" s="5">
        <v>50755</v>
      </c>
      <c r="B194" s="6" t="s">
        <v>233</v>
      </c>
      <c r="C194" s="7">
        <v>858863.74</v>
      </c>
      <c r="D194" s="7">
        <v>1317945.1200000001</v>
      </c>
      <c r="E194" s="7">
        <v>1032405.8999573298</v>
      </c>
      <c r="F194" s="8">
        <v>459081.38000000012</v>
      </c>
      <c r="G194" s="8">
        <v>173542.15995732986</v>
      </c>
      <c r="H194" s="10">
        <v>0.53452178572587095</v>
      </c>
      <c r="I194" s="10">
        <v>0.20206017773824037</v>
      </c>
      <c r="J194" s="8">
        <v>-285539.22004267026</v>
      </c>
      <c r="K194" s="2" t="s">
        <v>321</v>
      </c>
      <c r="L194" s="2" t="s">
        <v>322</v>
      </c>
      <c r="M194" s="2" t="s">
        <v>323</v>
      </c>
      <c r="N194" s="2" t="s">
        <v>314</v>
      </c>
      <c r="O194" s="2" t="s">
        <v>331</v>
      </c>
    </row>
    <row r="195" spans="1:15" x14ac:dyDescent="0.2">
      <c r="A195" s="5">
        <v>50150</v>
      </c>
      <c r="B195" s="6" t="s">
        <v>80</v>
      </c>
      <c r="C195" s="7">
        <v>904312.29</v>
      </c>
      <c r="D195" s="7">
        <v>976314.11</v>
      </c>
      <c r="E195" s="7">
        <v>947145.34852817317</v>
      </c>
      <c r="F195" s="8">
        <v>72001.819999999949</v>
      </c>
      <c r="G195" s="8">
        <v>42833.058528173133</v>
      </c>
      <c r="H195" s="10">
        <v>7.9620525780977655E-2</v>
      </c>
      <c r="I195" s="10">
        <v>4.7365339387539597E-2</v>
      </c>
      <c r="J195" s="8">
        <v>-29168.761471826816</v>
      </c>
      <c r="K195" s="2" t="s">
        <v>321</v>
      </c>
      <c r="L195" s="2" t="s">
        <v>322</v>
      </c>
      <c r="M195" s="2" t="s">
        <v>326</v>
      </c>
      <c r="N195" s="2" t="s">
        <v>317</v>
      </c>
      <c r="O195" s="2" t="s">
        <v>334</v>
      </c>
    </row>
    <row r="196" spans="1:15" x14ac:dyDescent="0.2">
      <c r="A196" s="5">
        <v>50261</v>
      </c>
      <c r="B196" s="6" t="s">
        <v>117</v>
      </c>
      <c r="C196" s="7">
        <v>1244268.75</v>
      </c>
      <c r="D196" s="7">
        <v>202336.65</v>
      </c>
      <c r="E196" s="7">
        <v>915192.21570795868</v>
      </c>
      <c r="F196" s="8">
        <v>-1041932.1</v>
      </c>
      <c r="G196" s="8">
        <v>-329076.53429204132</v>
      </c>
      <c r="H196" s="10">
        <v>-0.83738509064058708</v>
      </c>
      <c r="I196" s="10">
        <v>-0.26447383998998714</v>
      </c>
      <c r="J196" s="8">
        <v>712855.56570795865</v>
      </c>
      <c r="K196" s="2" t="s">
        <v>333</v>
      </c>
      <c r="L196" s="2" t="s">
        <v>325</v>
      </c>
      <c r="M196" s="2" t="s">
        <v>323</v>
      </c>
      <c r="N196" s="2" t="s">
        <v>314</v>
      </c>
      <c r="O196" s="2" t="s">
        <v>364</v>
      </c>
    </row>
    <row r="197" spans="1:15" x14ac:dyDescent="0.2">
      <c r="A197" s="5">
        <v>50506</v>
      </c>
      <c r="B197" s="6" t="s">
        <v>178</v>
      </c>
      <c r="C197" s="7">
        <v>913689.7</v>
      </c>
      <c r="D197" s="7">
        <v>464070.12</v>
      </c>
      <c r="E197" s="7">
        <v>779329.16759339499</v>
      </c>
      <c r="F197" s="8">
        <v>-449619.57999999996</v>
      </c>
      <c r="G197" s="8">
        <v>-134360.53240660497</v>
      </c>
      <c r="H197" s="10">
        <v>-0.49209220592067526</v>
      </c>
      <c r="I197" s="10">
        <v>-0.14705269459271017</v>
      </c>
      <c r="J197" s="8">
        <v>315259.04759339499</v>
      </c>
      <c r="K197" s="2" t="s">
        <v>327</v>
      </c>
      <c r="L197" s="2" t="s">
        <v>322</v>
      </c>
      <c r="M197" s="2" t="s">
        <v>323</v>
      </c>
      <c r="N197" s="2" t="s">
        <v>317</v>
      </c>
      <c r="O197" s="2" t="s">
        <v>341</v>
      </c>
    </row>
    <row r="198" spans="1:15" x14ac:dyDescent="0.2">
      <c r="A198" s="5">
        <v>50763</v>
      </c>
      <c r="B198" s="6" t="s">
        <v>237</v>
      </c>
      <c r="C198" s="7">
        <v>2470913.0299999998</v>
      </c>
      <c r="D198" s="7">
        <v>342278.89</v>
      </c>
      <c r="E198" s="7">
        <v>1797177.7960852901</v>
      </c>
      <c r="F198" s="8">
        <v>-2128634.1399999997</v>
      </c>
      <c r="G198" s="8">
        <v>-673735.23391470965</v>
      </c>
      <c r="H198" s="10">
        <v>-0.86147675541619517</v>
      </c>
      <c r="I198" s="10">
        <v>-0.27266651061154901</v>
      </c>
      <c r="J198" s="8">
        <v>1454898.90608529</v>
      </c>
      <c r="K198" s="2" t="s">
        <v>327</v>
      </c>
      <c r="L198" s="2" t="s">
        <v>325</v>
      </c>
      <c r="M198" s="2" t="s">
        <v>323</v>
      </c>
      <c r="N198" s="2" t="s">
        <v>314</v>
      </c>
      <c r="O198" s="2" t="s">
        <v>362</v>
      </c>
    </row>
    <row r="199" spans="1:15" x14ac:dyDescent="0.2">
      <c r="A199" s="5">
        <v>50090</v>
      </c>
      <c r="B199" s="6" t="s">
        <v>44</v>
      </c>
      <c r="C199" s="7">
        <v>158207.84</v>
      </c>
      <c r="D199" s="7">
        <v>227014.73</v>
      </c>
      <c r="E199" s="7">
        <v>184816.42006256807</v>
      </c>
      <c r="F199" s="8">
        <v>68806.890000000014</v>
      </c>
      <c r="G199" s="8">
        <v>26608.580062568071</v>
      </c>
      <c r="H199" s="10">
        <v>0.43491454026551413</v>
      </c>
      <c r="I199" s="10">
        <v>0.16818749350580903</v>
      </c>
      <c r="J199" s="8">
        <v>-42198.309937431943</v>
      </c>
      <c r="K199" s="2" t="s">
        <v>333</v>
      </c>
      <c r="L199" s="2" t="s">
        <v>322</v>
      </c>
      <c r="M199" s="2" t="s">
        <v>323</v>
      </c>
      <c r="N199" s="2" t="s">
        <v>314</v>
      </c>
      <c r="O199" s="2" t="s">
        <v>364</v>
      </c>
    </row>
    <row r="200" spans="1:15" x14ac:dyDescent="0.2">
      <c r="A200" s="5">
        <v>50747</v>
      </c>
      <c r="B200" s="6" t="s">
        <v>232</v>
      </c>
      <c r="C200" s="7">
        <v>925234.8</v>
      </c>
      <c r="D200" s="7">
        <v>456923.21</v>
      </c>
      <c r="E200" s="7">
        <v>784752.05983472464</v>
      </c>
      <c r="F200" s="8">
        <v>-468311.59</v>
      </c>
      <c r="G200" s="8">
        <v>-140482.74016527541</v>
      </c>
      <c r="H200" s="10">
        <v>-0.50615431888208273</v>
      </c>
      <c r="I200" s="10">
        <v>-0.15183469122138013</v>
      </c>
      <c r="J200" s="8">
        <v>327828.84983472462</v>
      </c>
      <c r="K200" s="2" t="s">
        <v>327</v>
      </c>
      <c r="L200" s="2" t="s">
        <v>325</v>
      </c>
      <c r="M200" s="2" t="s">
        <v>323</v>
      </c>
      <c r="N200" s="2" t="s">
        <v>314</v>
      </c>
      <c r="O200" s="2" t="s">
        <v>332</v>
      </c>
    </row>
    <row r="201" spans="1:15" x14ac:dyDescent="0.2">
      <c r="A201" s="5">
        <v>50135</v>
      </c>
      <c r="B201" s="6" t="s">
        <v>72</v>
      </c>
      <c r="C201" s="7">
        <v>3485412.61</v>
      </c>
      <c r="D201" s="7">
        <v>954643.46</v>
      </c>
      <c r="E201" s="7">
        <v>2695509.9338121116</v>
      </c>
      <c r="F201" s="8">
        <v>-2530769.15</v>
      </c>
      <c r="G201" s="8">
        <v>-789902.67618788825</v>
      </c>
      <c r="H201" s="10">
        <v>-0.72610317146927406</v>
      </c>
      <c r="I201" s="10">
        <v>-0.22663103757689346</v>
      </c>
      <c r="J201" s="8">
        <v>1740866.4738121117</v>
      </c>
      <c r="K201" s="2" t="s">
        <v>327</v>
      </c>
      <c r="L201" s="2" t="s">
        <v>325</v>
      </c>
      <c r="M201" s="2" t="s">
        <v>323</v>
      </c>
      <c r="N201" s="2" t="s">
        <v>314</v>
      </c>
      <c r="O201" s="2" t="s">
        <v>343</v>
      </c>
    </row>
    <row r="202" spans="1:15" x14ac:dyDescent="0.2">
      <c r="A202" s="5">
        <v>50701</v>
      </c>
      <c r="B202" s="6" t="s">
        <v>215</v>
      </c>
      <c r="C202" s="7">
        <v>2950940.69</v>
      </c>
      <c r="D202" s="7">
        <v>1712365.67</v>
      </c>
      <c r="E202" s="7">
        <v>2589620.6112704319</v>
      </c>
      <c r="F202" s="8">
        <v>-1238575.02</v>
      </c>
      <c r="G202" s="8">
        <v>-361320.07872956805</v>
      </c>
      <c r="H202" s="10">
        <v>-0.41972209885384043</v>
      </c>
      <c r="I202" s="10">
        <v>-0.12244233845634087</v>
      </c>
      <c r="J202" s="8">
        <v>877254.94127043197</v>
      </c>
      <c r="K202" s="2" t="s">
        <v>327</v>
      </c>
      <c r="L202" s="2" t="s">
        <v>322</v>
      </c>
      <c r="M202" s="2" t="s">
        <v>323</v>
      </c>
      <c r="N202" s="2" t="s">
        <v>314</v>
      </c>
      <c r="O202" s="2" t="s">
        <v>340</v>
      </c>
    </row>
    <row r="203" spans="1:15" x14ac:dyDescent="0.2">
      <c r="A203" s="5">
        <v>50129</v>
      </c>
      <c r="B203" s="6" t="s">
        <v>69</v>
      </c>
      <c r="C203" s="7">
        <v>3222622.4</v>
      </c>
      <c r="D203" s="7">
        <v>897224.36</v>
      </c>
      <c r="E203" s="7">
        <v>2497226.8747098567</v>
      </c>
      <c r="F203" s="8">
        <v>-2325398.04</v>
      </c>
      <c r="G203" s="8">
        <v>-725395.52529014321</v>
      </c>
      <c r="H203" s="10">
        <v>-0.72158563783333729</v>
      </c>
      <c r="I203" s="10">
        <v>-0.22509479400693772</v>
      </c>
      <c r="J203" s="8">
        <v>1600002.5147098568</v>
      </c>
      <c r="K203" s="2" t="s">
        <v>321</v>
      </c>
      <c r="L203" s="2" t="s">
        <v>325</v>
      </c>
      <c r="M203" s="2" t="s">
        <v>323</v>
      </c>
      <c r="N203" s="2" t="s">
        <v>314</v>
      </c>
      <c r="O203" s="2" t="s">
        <v>334</v>
      </c>
    </row>
    <row r="204" spans="1:15" x14ac:dyDescent="0.2">
      <c r="A204" s="5">
        <v>50082</v>
      </c>
      <c r="B204" s="6" t="s">
        <v>41</v>
      </c>
      <c r="C204" s="7">
        <v>2505355.3199999998</v>
      </c>
      <c r="D204" s="7">
        <v>1082025.1100000001</v>
      </c>
      <c r="E204" s="7">
        <v>2072166.2836523589</v>
      </c>
      <c r="F204" s="8">
        <v>-1423330.2099999997</v>
      </c>
      <c r="G204" s="8">
        <v>-433189.03634764091</v>
      </c>
      <c r="H204" s="10">
        <v>-0.56811510871839122</v>
      </c>
      <c r="I204" s="10">
        <v>-0.17290522940579978</v>
      </c>
      <c r="J204" s="8">
        <v>990141.17365235882</v>
      </c>
      <c r="K204" s="2" t="s">
        <v>321</v>
      </c>
      <c r="L204" s="2" t="s">
        <v>322</v>
      </c>
      <c r="M204" s="2" t="s">
        <v>323</v>
      </c>
      <c r="N204" s="2" t="s">
        <v>314</v>
      </c>
      <c r="O204" s="2" t="s">
        <v>334</v>
      </c>
    </row>
    <row r="205" spans="1:15" x14ac:dyDescent="0.2">
      <c r="A205" s="5">
        <v>50006</v>
      </c>
      <c r="B205" s="6" t="s">
        <v>9</v>
      </c>
      <c r="C205" s="7">
        <v>1637945.85</v>
      </c>
      <c r="D205" s="7">
        <v>1299020.3899999999</v>
      </c>
      <c r="E205" s="7">
        <v>1555922.9456733509</v>
      </c>
      <c r="F205" s="8">
        <v>-338925.4600000002</v>
      </c>
      <c r="G205" s="8">
        <v>-82022.90432664915</v>
      </c>
      <c r="H205" s="10">
        <v>-0.2069210407657861</v>
      </c>
      <c r="I205" s="10">
        <v>-5.0076688632074831E-2</v>
      </c>
      <c r="J205" s="8">
        <v>256902.55567335105</v>
      </c>
      <c r="K205" s="2" t="s">
        <v>321</v>
      </c>
      <c r="L205" s="2" t="s">
        <v>322</v>
      </c>
      <c r="M205" s="2" t="s">
        <v>326</v>
      </c>
      <c r="N205" s="2" t="s">
        <v>317</v>
      </c>
      <c r="O205" s="2" t="s">
        <v>347</v>
      </c>
    </row>
    <row r="206" spans="1:15" x14ac:dyDescent="0.2">
      <c r="A206" s="5">
        <v>50069</v>
      </c>
      <c r="B206" s="6" t="s">
        <v>9</v>
      </c>
      <c r="C206" s="7">
        <v>3276706.61</v>
      </c>
      <c r="D206" s="7">
        <v>4226572.3600000003</v>
      </c>
      <c r="E206" s="7">
        <v>3666202.659036451</v>
      </c>
      <c r="F206" s="8">
        <v>949865.75000000047</v>
      </c>
      <c r="G206" s="8">
        <v>389496.04903645115</v>
      </c>
      <c r="H206" s="10">
        <v>0.2898842841471243</v>
      </c>
      <c r="I206" s="10">
        <v>0.11886814884426017</v>
      </c>
      <c r="J206" s="8">
        <v>-560369.70096354932</v>
      </c>
      <c r="K206" s="2" t="s">
        <v>321</v>
      </c>
      <c r="L206" s="2" t="s">
        <v>322</v>
      </c>
      <c r="M206" s="2" t="s">
        <v>323</v>
      </c>
      <c r="N206" s="2" t="s">
        <v>314</v>
      </c>
      <c r="O206" s="2" t="s">
        <v>347</v>
      </c>
    </row>
    <row r="207" spans="1:15" x14ac:dyDescent="0.2">
      <c r="A207" s="5">
        <v>50084</v>
      </c>
      <c r="B207" s="6" t="s">
        <v>42</v>
      </c>
      <c r="C207" s="7">
        <v>3305189.97</v>
      </c>
      <c r="D207" s="7">
        <v>2326635.83</v>
      </c>
      <c r="E207" s="7">
        <v>3039480.7306846222</v>
      </c>
      <c r="F207" s="8">
        <v>-978554.14000000013</v>
      </c>
      <c r="G207" s="8">
        <v>-265709.23931537801</v>
      </c>
      <c r="H207" s="10">
        <v>-0.29606592930572156</v>
      </c>
      <c r="I207" s="10">
        <v>-8.0391518105501811E-2</v>
      </c>
      <c r="J207" s="8">
        <v>712844.90068462212</v>
      </c>
      <c r="K207" s="2" t="s">
        <v>321</v>
      </c>
      <c r="L207" s="2" t="s">
        <v>322</v>
      </c>
      <c r="M207" s="2" t="s">
        <v>326</v>
      </c>
      <c r="N207" s="2" t="s">
        <v>317</v>
      </c>
      <c r="O207" s="2" t="s">
        <v>334</v>
      </c>
    </row>
    <row r="208" spans="1:15" x14ac:dyDescent="0.2">
      <c r="A208" s="5">
        <v>50168</v>
      </c>
      <c r="B208" s="6" t="s">
        <v>86</v>
      </c>
      <c r="C208" s="7">
        <v>3252878.88</v>
      </c>
      <c r="D208" s="7">
        <v>3420472.77</v>
      </c>
      <c r="E208" s="7">
        <v>3375870.191314802</v>
      </c>
      <c r="F208" s="8">
        <v>167593.89000000013</v>
      </c>
      <c r="G208" s="8">
        <v>122991.31131480215</v>
      </c>
      <c r="H208" s="10">
        <v>5.1521712360836545E-2</v>
      </c>
      <c r="I208" s="10">
        <v>3.7809987968197005E-2</v>
      </c>
      <c r="J208" s="8">
        <v>-44602.578685197979</v>
      </c>
      <c r="K208" s="2" t="s">
        <v>321</v>
      </c>
      <c r="L208" s="2" t="s">
        <v>322</v>
      </c>
      <c r="M208" s="2" t="s">
        <v>323</v>
      </c>
      <c r="N208" s="2" t="s">
        <v>314</v>
      </c>
      <c r="O208" s="2" t="s">
        <v>347</v>
      </c>
    </row>
    <row r="209" spans="1:15" x14ac:dyDescent="0.2">
      <c r="A209" s="5">
        <v>50688</v>
      </c>
      <c r="B209" s="6" t="s">
        <v>213</v>
      </c>
      <c r="C209" s="7">
        <v>615614.23</v>
      </c>
      <c r="D209" s="7">
        <v>477008.76</v>
      </c>
      <c r="E209" s="7">
        <v>580970.14988474757</v>
      </c>
      <c r="F209" s="8">
        <v>-138605.46999999997</v>
      </c>
      <c r="G209" s="8">
        <v>-34644.080115252407</v>
      </c>
      <c r="H209" s="10">
        <v>-0.22514987998246885</v>
      </c>
      <c r="I209" s="10">
        <v>-5.6275632412285871E-2</v>
      </c>
      <c r="J209" s="8">
        <v>103961.38988474756</v>
      </c>
      <c r="K209" s="2" t="s">
        <v>368</v>
      </c>
      <c r="L209" s="2" t="s">
        <v>322</v>
      </c>
      <c r="M209" s="2" t="s">
        <v>323</v>
      </c>
      <c r="N209" s="2" t="s">
        <v>314</v>
      </c>
      <c r="O209" s="2" t="s">
        <v>364</v>
      </c>
    </row>
    <row r="210" spans="1:15" x14ac:dyDescent="0.2">
      <c r="A210" s="5">
        <v>50191</v>
      </c>
      <c r="B210" s="6" t="s">
        <v>91</v>
      </c>
      <c r="C210" s="7">
        <v>3726410.4</v>
      </c>
      <c r="D210" s="7">
        <v>1827888.33</v>
      </c>
      <c r="E210" s="7">
        <v>3156400.9144554147</v>
      </c>
      <c r="F210" s="8">
        <v>-1898522.0699999998</v>
      </c>
      <c r="G210" s="8">
        <v>-570009.48554458516</v>
      </c>
      <c r="H210" s="10">
        <v>-0.50947745047083381</v>
      </c>
      <c r="I210" s="10">
        <v>-0.15296476350124644</v>
      </c>
      <c r="J210" s="8">
        <v>1328512.5844554147</v>
      </c>
      <c r="K210" s="2" t="s">
        <v>321</v>
      </c>
      <c r="L210" s="2" t="s">
        <v>325</v>
      </c>
      <c r="M210" s="2" t="s">
        <v>323</v>
      </c>
      <c r="N210" s="2" t="s">
        <v>314</v>
      </c>
      <c r="O210" s="2" t="s">
        <v>334</v>
      </c>
    </row>
    <row r="211" spans="1:15" x14ac:dyDescent="0.2">
      <c r="A211" s="5">
        <v>50300</v>
      </c>
      <c r="B211" s="6" t="s">
        <v>91</v>
      </c>
      <c r="C211" s="7">
        <v>3605163.5</v>
      </c>
      <c r="D211" s="7">
        <v>2998099.63</v>
      </c>
      <c r="E211" s="7">
        <v>3471870.4325468298</v>
      </c>
      <c r="F211" s="8">
        <v>-607063.87000000011</v>
      </c>
      <c r="G211" s="8">
        <v>-133293.0674531702</v>
      </c>
      <c r="H211" s="10">
        <v>-0.16838733388929519</v>
      </c>
      <c r="I211" s="10">
        <v>-3.6972821746689213E-2</v>
      </c>
      <c r="J211" s="8">
        <v>473770.80254682992</v>
      </c>
      <c r="K211" s="2" t="s">
        <v>321</v>
      </c>
      <c r="L211" s="2" t="s">
        <v>322</v>
      </c>
      <c r="M211" s="2" t="s">
        <v>323</v>
      </c>
      <c r="N211" s="2" t="s">
        <v>314</v>
      </c>
      <c r="O211" s="2" t="s">
        <v>347</v>
      </c>
    </row>
    <row r="212" spans="1:15" x14ac:dyDescent="0.2">
      <c r="A212" s="5">
        <v>50457</v>
      </c>
      <c r="B212" s="6" t="s">
        <v>167</v>
      </c>
      <c r="C212" s="7">
        <v>1109511.3700000001</v>
      </c>
      <c r="D212" s="7">
        <v>1124750.55</v>
      </c>
      <c r="E212" s="7">
        <v>1137204.9496956829</v>
      </c>
      <c r="F212" s="8">
        <v>15239.179999999935</v>
      </c>
      <c r="G212" s="8">
        <v>27693.57969568274</v>
      </c>
      <c r="H212" s="10">
        <v>1.3735037253381129E-2</v>
      </c>
      <c r="I212" s="10">
        <v>2.4960158538693242E-2</v>
      </c>
      <c r="J212" s="8">
        <v>12454.399695682805</v>
      </c>
      <c r="K212" s="2" t="s">
        <v>321</v>
      </c>
      <c r="L212" s="2" t="s">
        <v>322</v>
      </c>
      <c r="M212" s="2" t="s">
        <v>323</v>
      </c>
      <c r="N212" s="2" t="s">
        <v>314</v>
      </c>
      <c r="O212" s="2" t="s">
        <v>334</v>
      </c>
    </row>
    <row r="213" spans="1:15" x14ac:dyDescent="0.2">
      <c r="A213" s="5">
        <v>50002</v>
      </c>
      <c r="B213" s="6" t="s">
        <v>7</v>
      </c>
      <c r="C213" s="7">
        <v>1462985.29</v>
      </c>
      <c r="D213" s="7">
        <v>531211.86</v>
      </c>
      <c r="E213" s="7">
        <v>1175807.2080115292</v>
      </c>
      <c r="F213" s="8">
        <v>-931773.43</v>
      </c>
      <c r="G213" s="8">
        <v>-287178.08198847086</v>
      </c>
      <c r="H213" s="10">
        <v>-0.63689870046471897</v>
      </c>
      <c r="I213" s="10">
        <v>-0.19629594634438932</v>
      </c>
      <c r="J213" s="8">
        <v>644595.34801152919</v>
      </c>
      <c r="K213" s="2" t="s">
        <v>321</v>
      </c>
      <c r="L213" s="2" t="s">
        <v>325</v>
      </c>
      <c r="M213" s="2" t="s">
        <v>323</v>
      </c>
      <c r="N213" s="2" t="s">
        <v>314</v>
      </c>
      <c r="O213" s="2" t="s">
        <v>354</v>
      </c>
    </row>
    <row r="214" spans="1:15" x14ac:dyDescent="0.2">
      <c r="A214" s="5">
        <v>50441</v>
      </c>
      <c r="B214" s="6" t="s">
        <v>163</v>
      </c>
      <c r="C214" s="7">
        <v>11362662.15</v>
      </c>
      <c r="D214" s="7">
        <v>6554602.5800000001</v>
      </c>
      <c r="E214" s="7">
        <v>9958163.0801895</v>
      </c>
      <c r="F214" s="8">
        <v>-4808059.57</v>
      </c>
      <c r="G214" s="8">
        <v>-1404499.0698105004</v>
      </c>
      <c r="H214" s="10">
        <v>-0.42314551876384005</v>
      </c>
      <c r="I214" s="10">
        <v>-0.12360651502874266</v>
      </c>
      <c r="J214" s="8">
        <v>3403560.5001894999</v>
      </c>
      <c r="K214" s="2" t="s">
        <v>321</v>
      </c>
      <c r="L214" s="2" t="s">
        <v>322</v>
      </c>
      <c r="M214" s="2" t="s">
        <v>323</v>
      </c>
      <c r="N214" s="2" t="s">
        <v>314</v>
      </c>
      <c r="O214" s="2" t="s">
        <v>163</v>
      </c>
    </row>
    <row r="215" spans="1:15" x14ac:dyDescent="0.2">
      <c r="A215" s="5">
        <v>50283</v>
      </c>
      <c r="B215" s="6" t="s">
        <v>124</v>
      </c>
      <c r="C215" s="7">
        <v>1323226.03</v>
      </c>
      <c r="D215" s="7">
        <v>2926223.42</v>
      </c>
      <c r="E215" s="7">
        <v>1895192.7011072598</v>
      </c>
      <c r="F215" s="8">
        <v>1602997.39</v>
      </c>
      <c r="G215" s="8">
        <v>571966.67110725981</v>
      </c>
      <c r="H215" s="10">
        <v>1.211431269984917</v>
      </c>
      <c r="I215" s="10">
        <v>0.4322516774456589</v>
      </c>
      <c r="J215" s="8">
        <v>-1031030.7188927401</v>
      </c>
      <c r="K215" s="2" t="s">
        <v>321</v>
      </c>
      <c r="L215" s="2" t="s">
        <v>322</v>
      </c>
      <c r="M215" s="2" t="s">
        <v>323</v>
      </c>
      <c r="N215" s="2" t="s">
        <v>314</v>
      </c>
      <c r="O215" s="2" t="s">
        <v>163</v>
      </c>
    </row>
    <row r="216" spans="1:15" x14ac:dyDescent="0.2">
      <c r="A216" s="5">
        <v>50014</v>
      </c>
      <c r="B216" s="6" t="s">
        <v>14</v>
      </c>
      <c r="C216" s="7">
        <v>598031.1</v>
      </c>
      <c r="D216" s="7">
        <v>376341.67</v>
      </c>
      <c r="E216" s="7">
        <v>534776.53369015979</v>
      </c>
      <c r="F216" s="8">
        <v>-221689.43</v>
      </c>
      <c r="G216" s="8">
        <v>-63254.566309840186</v>
      </c>
      <c r="H216" s="10">
        <v>-0.37069883154906158</v>
      </c>
      <c r="I216" s="10">
        <v>-0.10577136592033456</v>
      </c>
      <c r="J216" s="8">
        <v>158434.86369015981</v>
      </c>
      <c r="K216" s="2" t="s">
        <v>321</v>
      </c>
      <c r="L216" s="2" t="s">
        <v>322</v>
      </c>
      <c r="M216" s="2" t="s">
        <v>326</v>
      </c>
      <c r="N216" s="2" t="s">
        <v>318</v>
      </c>
      <c r="O216" s="2" t="s">
        <v>330</v>
      </c>
    </row>
    <row r="217" spans="1:15" x14ac:dyDescent="0.2">
      <c r="A217" s="5">
        <v>50498</v>
      </c>
      <c r="B217" s="6" t="s">
        <v>175</v>
      </c>
      <c r="C217" s="7">
        <v>775167.6</v>
      </c>
      <c r="D217" s="7">
        <v>613045.25</v>
      </c>
      <c r="E217" s="7">
        <v>735763.55222697591</v>
      </c>
      <c r="F217" s="8">
        <v>-162122.34999999998</v>
      </c>
      <c r="G217" s="8">
        <v>-39404.047773024067</v>
      </c>
      <c r="H217" s="10">
        <v>-0.20914489976103229</v>
      </c>
      <c r="I217" s="10">
        <v>-5.0832939577227003E-2</v>
      </c>
      <c r="J217" s="8">
        <v>122718.30222697591</v>
      </c>
      <c r="K217" s="2" t="s">
        <v>321</v>
      </c>
      <c r="L217" s="2" t="s">
        <v>322</v>
      </c>
      <c r="M217" s="2" t="s">
        <v>323</v>
      </c>
      <c r="N217" s="2" t="s">
        <v>314</v>
      </c>
      <c r="O217" s="2" t="s">
        <v>330</v>
      </c>
    </row>
    <row r="218" spans="1:15" x14ac:dyDescent="0.2">
      <c r="A218" s="5">
        <v>50537</v>
      </c>
      <c r="B218" s="6" t="s">
        <v>184</v>
      </c>
      <c r="C218" s="7">
        <v>991842.09</v>
      </c>
      <c r="D218" s="7">
        <v>550633.68999999994</v>
      </c>
      <c r="E218" s="7">
        <v>861927.54826711281</v>
      </c>
      <c r="F218" s="8">
        <v>-441208.4</v>
      </c>
      <c r="G218" s="8">
        <v>-129914.54173288716</v>
      </c>
      <c r="H218" s="10">
        <v>-0.44483734300890582</v>
      </c>
      <c r="I218" s="10">
        <v>-0.13098308999256844</v>
      </c>
      <c r="J218" s="8">
        <v>311293.85826711287</v>
      </c>
      <c r="K218" s="2" t="s">
        <v>321</v>
      </c>
      <c r="L218" s="2" t="s">
        <v>322</v>
      </c>
      <c r="M218" s="2" t="s">
        <v>323</v>
      </c>
      <c r="N218" s="2" t="s">
        <v>314</v>
      </c>
      <c r="O218" s="2" t="s">
        <v>330</v>
      </c>
    </row>
    <row r="219" spans="1:15" x14ac:dyDescent="0.2">
      <c r="A219" s="5">
        <v>50523</v>
      </c>
      <c r="B219" s="6" t="s">
        <v>181</v>
      </c>
      <c r="C219" s="7">
        <v>2041117.75</v>
      </c>
      <c r="D219" s="7">
        <v>2616737.25</v>
      </c>
      <c r="E219" s="7">
        <v>2278277.3593331506</v>
      </c>
      <c r="F219" s="8">
        <v>575619.5</v>
      </c>
      <c r="G219" s="8">
        <v>237159.60933315055</v>
      </c>
      <c r="H219" s="10">
        <v>0.28201190254702357</v>
      </c>
      <c r="I219" s="10">
        <v>0.11619104744601362</v>
      </c>
      <c r="J219" s="8">
        <v>-338459.89066684945</v>
      </c>
      <c r="K219" s="2" t="s">
        <v>321</v>
      </c>
      <c r="L219" s="2" t="s">
        <v>325</v>
      </c>
      <c r="M219" s="2" t="s">
        <v>323</v>
      </c>
      <c r="N219" s="2" t="s">
        <v>314</v>
      </c>
      <c r="O219" s="2" t="s">
        <v>330</v>
      </c>
    </row>
    <row r="220" spans="1:15" x14ac:dyDescent="0.2">
      <c r="A220" s="5">
        <v>50714</v>
      </c>
      <c r="B220" s="6" t="s">
        <v>218</v>
      </c>
      <c r="C220" s="7">
        <v>303294.74</v>
      </c>
      <c r="D220" s="7">
        <v>332652.59000000003</v>
      </c>
      <c r="E220" s="7">
        <v>319431.90716892731</v>
      </c>
      <c r="F220" s="8">
        <v>29357.850000000035</v>
      </c>
      <c r="G220" s="8">
        <v>16137.167168927321</v>
      </c>
      <c r="H220" s="10">
        <v>9.6796436364178409E-2</v>
      </c>
      <c r="I220" s="10">
        <v>5.3206221673766319E-2</v>
      </c>
      <c r="J220" s="8">
        <v>-13220.682831072714</v>
      </c>
      <c r="K220" s="2" t="s">
        <v>321</v>
      </c>
      <c r="L220" s="2" t="s">
        <v>322</v>
      </c>
      <c r="M220" s="2" t="s">
        <v>323</v>
      </c>
      <c r="N220" s="2" t="s">
        <v>314</v>
      </c>
      <c r="O220" s="2" t="s">
        <v>330</v>
      </c>
    </row>
    <row r="221" spans="1:15" x14ac:dyDescent="0.2">
      <c r="A221" s="5">
        <v>50108</v>
      </c>
      <c r="B221" s="6" t="s">
        <v>55</v>
      </c>
      <c r="C221" s="7">
        <v>9297029.75</v>
      </c>
      <c r="D221" s="7">
        <v>1939888.07</v>
      </c>
      <c r="E221" s="7">
        <v>6983773.1474572103</v>
      </c>
      <c r="F221" s="8">
        <v>-7357141.6799999997</v>
      </c>
      <c r="G221" s="8">
        <v>-2313256.6025427897</v>
      </c>
      <c r="H221" s="10">
        <v>-0.79134324379245957</v>
      </c>
      <c r="I221" s="10">
        <v>-0.24881673660803222</v>
      </c>
      <c r="J221" s="8">
        <v>5043885.07745721</v>
      </c>
      <c r="K221" s="2" t="s">
        <v>321</v>
      </c>
      <c r="L221" s="2" t="s">
        <v>322</v>
      </c>
      <c r="M221" s="2" t="s">
        <v>323</v>
      </c>
      <c r="N221" s="2" t="s">
        <v>314</v>
      </c>
      <c r="O221" s="2" t="s">
        <v>330</v>
      </c>
    </row>
    <row r="222" spans="1:15" x14ac:dyDescent="0.2">
      <c r="A222" s="5">
        <v>50309</v>
      </c>
      <c r="B222" s="6" t="s">
        <v>134</v>
      </c>
      <c r="C222" s="7">
        <v>3586796.92</v>
      </c>
      <c r="D222" s="7">
        <v>2124817.94</v>
      </c>
      <c r="E222" s="7">
        <v>3162406.6764246267</v>
      </c>
      <c r="F222" s="8">
        <v>-1461978.98</v>
      </c>
      <c r="G222" s="8">
        <v>-424390.2435753732</v>
      </c>
      <c r="H222" s="10">
        <v>-0.40760015484790812</v>
      </c>
      <c r="I222" s="10">
        <v>-0.11832012044199403</v>
      </c>
      <c r="J222" s="8">
        <v>1037588.7364246268</v>
      </c>
      <c r="K222" s="2" t="s">
        <v>321</v>
      </c>
      <c r="L222" s="2" t="s">
        <v>322</v>
      </c>
      <c r="M222" s="2" t="s">
        <v>323</v>
      </c>
      <c r="N222" s="2" t="s">
        <v>314</v>
      </c>
      <c r="O222" s="2" t="s">
        <v>330</v>
      </c>
    </row>
    <row r="223" spans="1:15" x14ac:dyDescent="0.2">
      <c r="A223" s="5">
        <v>50291</v>
      </c>
      <c r="B223" s="6" t="s">
        <v>127</v>
      </c>
      <c r="C223" s="7">
        <v>2081175.32</v>
      </c>
      <c r="D223" s="7">
        <v>1727691.08</v>
      </c>
      <c r="E223" s="7">
        <v>2003194.3759574608</v>
      </c>
      <c r="F223" s="8">
        <v>-353484.24</v>
      </c>
      <c r="G223" s="8">
        <v>-77980.944042539224</v>
      </c>
      <c r="H223" s="10">
        <v>-0.16984837202470765</v>
      </c>
      <c r="I223" s="10">
        <v>-3.7469665959011668E-2</v>
      </c>
      <c r="J223" s="8">
        <v>275503.29595746077</v>
      </c>
      <c r="K223" s="2" t="s">
        <v>321</v>
      </c>
      <c r="L223" s="2" t="s">
        <v>322</v>
      </c>
      <c r="M223" s="2" t="s">
        <v>323</v>
      </c>
      <c r="N223" s="2" t="s">
        <v>314</v>
      </c>
      <c r="O223" s="2" t="s">
        <v>330</v>
      </c>
    </row>
    <row r="224" spans="1:15" x14ac:dyDescent="0.2">
      <c r="A224" s="5">
        <v>50101</v>
      </c>
      <c r="B224" s="6" t="s">
        <v>50</v>
      </c>
      <c r="C224" s="7">
        <v>1714066.99</v>
      </c>
      <c r="D224" s="7">
        <v>845892</v>
      </c>
      <c r="E224" s="7">
        <v>1453610.6435783356</v>
      </c>
      <c r="F224" s="8">
        <v>-868174.99</v>
      </c>
      <c r="G224" s="8">
        <v>-260456.34642166435</v>
      </c>
      <c r="H224" s="10">
        <v>-0.50650003475068384</v>
      </c>
      <c r="I224" s="10">
        <v>-0.15195225620771352</v>
      </c>
      <c r="J224" s="8">
        <v>607718.64357833564</v>
      </c>
      <c r="K224" s="2" t="s">
        <v>321</v>
      </c>
      <c r="L224" s="2" t="s">
        <v>325</v>
      </c>
      <c r="M224" s="2" t="s">
        <v>323</v>
      </c>
      <c r="N224" s="2" t="s">
        <v>314</v>
      </c>
      <c r="O224" s="2" t="s">
        <v>330</v>
      </c>
    </row>
    <row r="225" spans="1:15" x14ac:dyDescent="0.2">
      <c r="A225" s="5">
        <v>50313</v>
      </c>
      <c r="B225" s="6" t="s">
        <v>135</v>
      </c>
      <c r="C225" s="7">
        <v>887040.47</v>
      </c>
      <c r="D225" s="7">
        <v>1620117.02</v>
      </c>
      <c r="E225" s="7">
        <v>1154329.7882000888</v>
      </c>
      <c r="F225" s="8">
        <v>733076.55</v>
      </c>
      <c r="G225" s="8">
        <v>267289.3182000888</v>
      </c>
      <c r="H225" s="10">
        <v>0.82642965545867375</v>
      </c>
      <c r="I225" s="10">
        <v>0.30132708398308911</v>
      </c>
      <c r="J225" s="8">
        <v>-465787.23179991124</v>
      </c>
      <c r="K225" s="2" t="s">
        <v>321</v>
      </c>
      <c r="L225" s="2" t="s">
        <v>322</v>
      </c>
      <c r="M225" s="2" t="s">
        <v>323</v>
      </c>
      <c r="N225" s="2" t="s">
        <v>314</v>
      </c>
      <c r="O225" s="2" t="s">
        <v>330</v>
      </c>
    </row>
    <row r="226" spans="1:15" x14ac:dyDescent="0.2">
      <c r="A226" s="5">
        <v>50775</v>
      </c>
      <c r="B226" s="6" t="s">
        <v>244</v>
      </c>
      <c r="C226" s="7">
        <v>846872.09</v>
      </c>
      <c r="D226" s="7">
        <v>870951.15</v>
      </c>
      <c r="E226" s="7">
        <v>872242.99069676874</v>
      </c>
      <c r="F226" s="8">
        <v>24079.060000000056</v>
      </c>
      <c r="G226" s="8">
        <v>25370.900696768775</v>
      </c>
      <c r="H226" s="10">
        <v>2.8432936076568608E-2</v>
      </c>
      <c r="I226" s="10">
        <v>2.9958362067131976E-2</v>
      </c>
      <c r="J226" s="8">
        <v>1291.8406967687188</v>
      </c>
      <c r="K226" s="2" t="s">
        <v>327</v>
      </c>
      <c r="L226" s="2" t="s">
        <v>322</v>
      </c>
      <c r="M226" s="2" t="s">
        <v>323</v>
      </c>
      <c r="N226" s="2" t="s">
        <v>314</v>
      </c>
      <c r="O226" s="2" t="s">
        <v>340</v>
      </c>
    </row>
    <row r="227" spans="1:15" x14ac:dyDescent="0.2">
      <c r="A227" s="5">
        <v>50351</v>
      </c>
      <c r="B227" s="6" t="s">
        <v>146</v>
      </c>
      <c r="C227" s="7">
        <v>1708768.2</v>
      </c>
      <c r="D227" s="7">
        <v>1629660.95</v>
      </c>
      <c r="E227" s="7">
        <v>1716536.6556557622</v>
      </c>
      <c r="F227" s="8">
        <v>-79107.25</v>
      </c>
      <c r="G227" s="8">
        <v>7768.4556557622273</v>
      </c>
      <c r="H227" s="10">
        <v>-4.6294898278186593E-2</v>
      </c>
      <c r="I227" s="10">
        <v>4.5462314056185192E-3</v>
      </c>
      <c r="J227" s="8">
        <v>86875.705655762227</v>
      </c>
      <c r="K227" s="2" t="s">
        <v>321</v>
      </c>
      <c r="L227" s="2" t="s">
        <v>322</v>
      </c>
      <c r="M227" s="2" t="s">
        <v>323</v>
      </c>
      <c r="N227" s="2" t="s">
        <v>314</v>
      </c>
      <c r="O227" s="2" t="s">
        <v>335</v>
      </c>
    </row>
    <row r="228" spans="1:15" x14ac:dyDescent="0.2">
      <c r="A228" s="5">
        <v>50128</v>
      </c>
      <c r="B228" s="6" t="s">
        <v>68</v>
      </c>
      <c r="C228" s="7">
        <v>3538471.6</v>
      </c>
      <c r="D228" s="7">
        <v>2087590.62</v>
      </c>
      <c r="E228" s="7">
        <v>3116874.8783570793</v>
      </c>
      <c r="F228" s="8">
        <v>-1450880.98</v>
      </c>
      <c r="G228" s="8">
        <v>-421596.72164292075</v>
      </c>
      <c r="H228" s="10">
        <v>-0.41003041539177537</v>
      </c>
      <c r="I228" s="10">
        <v>-0.11914656080408297</v>
      </c>
      <c r="J228" s="8">
        <v>1029284.2583570792</v>
      </c>
      <c r="K228" s="2" t="s">
        <v>333</v>
      </c>
      <c r="L228" s="2" t="s">
        <v>322</v>
      </c>
      <c r="M228" s="2" t="s">
        <v>323</v>
      </c>
      <c r="N228" s="2" t="s">
        <v>314</v>
      </c>
      <c r="O228" s="2" t="s">
        <v>364</v>
      </c>
    </row>
    <row r="229" spans="1:15" x14ac:dyDescent="0.2">
      <c r="A229" s="5">
        <v>50359</v>
      </c>
      <c r="B229" s="6" t="s">
        <v>148</v>
      </c>
      <c r="C229" s="7">
        <v>1082925.8899999999</v>
      </c>
      <c r="D229" s="7">
        <v>965231.28</v>
      </c>
      <c r="E229" s="7">
        <v>1064874.2758545945</v>
      </c>
      <c r="F229" s="8">
        <v>-117694.60999999987</v>
      </c>
      <c r="G229" s="8">
        <v>-18051.614145405358</v>
      </c>
      <c r="H229" s="10">
        <v>-0.10868205394923182</v>
      </c>
      <c r="I229" s="10">
        <v>-1.6669297790456703E-2</v>
      </c>
      <c r="J229" s="8">
        <v>99642.995854594512</v>
      </c>
      <c r="K229" s="2" t="s">
        <v>321</v>
      </c>
      <c r="L229" s="2" t="s">
        <v>312</v>
      </c>
      <c r="M229" s="2" t="s">
        <v>323</v>
      </c>
      <c r="N229" s="2" t="s">
        <v>314</v>
      </c>
      <c r="O229" s="2" t="s">
        <v>364</v>
      </c>
    </row>
    <row r="230" spans="1:15" x14ac:dyDescent="0.2">
      <c r="A230" s="5">
        <v>50633</v>
      </c>
      <c r="B230" s="6" t="s">
        <v>205</v>
      </c>
      <c r="C230" s="7">
        <v>710251.52000000002</v>
      </c>
      <c r="D230" s="7">
        <v>570852.94999999995</v>
      </c>
      <c r="E230" s="7">
        <v>677257.86905666138</v>
      </c>
      <c r="F230" s="8">
        <v>-139398.57000000007</v>
      </c>
      <c r="G230" s="8">
        <v>-32993.650943338638</v>
      </c>
      <c r="H230" s="10">
        <v>-0.19626648599076574</v>
      </c>
      <c r="I230" s="10">
        <v>-4.6453474599165427E-2</v>
      </c>
      <c r="J230" s="8">
        <v>106404.91905666143</v>
      </c>
      <c r="K230" s="2" t="s">
        <v>327</v>
      </c>
      <c r="L230" s="2" t="s">
        <v>322</v>
      </c>
      <c r="M230" s="2" t="s">
        <v>323</v>
      </c>
      <c r="N230" s="2" t="s">
        <v>314</v>
      </c>
      <c r="O230" s="2" t="s">
        <v>341</v>
      </c>
    </row>
    <row r="231" spans="1:15" x14ac:dyDescent="0.2">
      <c r="A231" s="5">
        <v>50025</v>
      </c>
      <c r="B231" s="6" t="s">
        <v>19</v>
      </c>
      <c r="C231" s="7">
        <v>10411706.949999999</v>
      </c>
      <c r="D231" s="7">
        <v>22949288.859999999</v>
      </c>
      <c r="E231" s="7">
        <v>14886514.972442245</v>
      </c>
      <c r="F231" s="8">
        <v>12537581.91</v>
      </c>
      <c r="G231" s="8">
        <v>4474808.0224422459</v>
      </c>
      <c r="H231" s="10">
        <v>1.2041812135329069</v>
      </c>
      <c r="I231" s="10">
        <v>0.42978620546386453</v>
      </c>
      <c r="J231" s="8">
        <v>-8062773.8875577543</v>
      </c>
      <c r="K231" s="2" t="s">
        <v>321</v>
      </c>
      <c r="L231" s="2" t="s">
        <v>325</v>
      </c>
      <c r="M231" s="2" t="s">
        <v>326</v>
      </c>
      <c r="N231" s="2" t="s">
        <v>317</v>
      </c>
      <c r="O231" s="2" t="s">
        <v>357</v>
      </c>
    </row>
    <row r="232" spans="1:15" x14ac:dyDescent="0.2">
      <c r="A232" s="5">
        <v>50454</v>
      </c>
      <c r="B232" s="6" t="s">
        <v>165</v>
      </c>
      <c r="C232" s="7">
        <v>10992206.460000001</v>
      </c>
      <c r="D232" s="7">
        <v>10723827.710000001</v>
      </c>
      <c r="E232" s="7">
        <v>11123966.066625839</v>
      </c>
      <c r="F232" s="8">
        <v>-268378.75</v>
      </c>
      <c r="G232" s="8">
        <v>131759.60662583821</v>
      </c>
      <c r="H232" s="10">
        <v>-2.4415366557807537E-2</v>
      </c>
      <c r="I232" s="10">
        <v>1.1986638633954315E-2</v>
      </c>
      <c r="J232" s="8">
        <v>400138.35662583821</v>
      </c>
      <c r="K232" s="2" t="s">
        <v>321</v>
      </c>
      <c r="L232" s="2" t="s">
        <v>325</v>
      </c>
      <c r="M232" s="2" t="s">
        <v>323</v>
      </c>
      <c r="N232" s="2" t="s">
        <v>314</v>
      </c>
      <c r="O232" s="2" t="s">
        <v>357</v>
      </c>
    </row>
    <row r="233" spans="1:15" x14ac:dyDescent="0.2">
      <c r="A233" s="5">
        <v>50599</v>
      </c>
      <c r="B233" s="6" t="s">
        <v>201</v>
      </c>
      <c r="C233" s="7">
        <v>8927351.3499999996</v>
      </c>
      <c r="D233" s="7">
        <v>2028659.35</v>
      </c>
      <c r="E233" s="7">
        <v>6762495.7217147723</v>
      </c>
      <c r="F233" s="8">
        <v>-6898692</v>
      </c>
      <c r="G233" s="8">
        <v>-2164855.6282852273</v>
      </c>
      <c r="H233" s="10">
        <v>-0.77275910060378661</v>
      </c>
      <c r="I233" s="10">
        <v>-0.24249696728752895</v>
      </c>
      <c r="J233" s="8">
        <v>4733836.3717147727</v>
      </c>
      <c r="K233" s="2" t="s">
        <v>321</v>
      </c>
      <c r="L233" s="2" t="s">
        <v>325</v>
      </c>
      <c r="M233" s="2" t="s">
        <v>323</v>
      </c>
      <c r="N233" s="2" t="s">
        <v>314</v>
      </c>
      <c r="O233" s="2" t="s">
        <v>357</v>
      </c>
    </row>
    <row r="234" spans="1:15" x14ac:dyDescent="0.2">
      <c r="A234" s="5">
        <v>50348</v>
      </c>
      <c r="B234" s="6" t="s">
        <v>144</v>
      </c>
      <c r="C234" s="7">
        <v>7415266.0599999996</v>
      </c>
      <c r="D234" s="7">
        <v>5591222.8099999996</v>
      </c>
      <c r="E234" s="7">
        <v>6945428.6487326948</v>
      </c>
      <c r="F234" s="8">
        <v>-1824043.25</v>
      </c>
      <c r="G234" s="8">
        <v>-469837.41126730479</v>
      </c>
      <c r="H234" s="10">
        <v>-0.2459848689502046</v>
      </c>
      <c r="I234" s="10">
        <v>-6.3360829869846216E-2</v>
      </c>
      <c r="J234" s="8">
        <v>1354205.8387326952</v>
      </c>
      <c r="K234" s="2" t="s">
        <v>321</v>
      </c>
      <c r="L234" s="2" t="s">
        <v>325</v>
      </c>
      <c r="M234" s="2" t="s">
        <v>326</v>
      </c>
      <c r="N234" s="2" t="s">
        <v>317</v>
      </c>
      <c r="O234" s="2" t="s">
        <v>357</v>
      </c>
    </row>
    <row r="235" spans="1:15" x14ac:dyDescent="0.2">
      <c r="A235" s="5">
        <v>50124</v>
      </c>
      <c r="B235" s="6" t="s">
        <v>64</v>
      </c>
      <c r="C235" s="7">
        <v>1853042.52</v>
      </c>
      <c r="D235" s="7">
        <v>493692.49</v>
      </c>
      <c r="E235" s="7">
        <v>1428375.7130622983</v>
      </c>
      <c r="F235" s="8">
        <v>-1359350.03</v>
      </c>
      <c r="G235" s="8">
        <v>-424666.80693770177</v>
      </c>
      <c r="H235" s="10">
        <v>-0.73357735471714913</v>
      </c>
      <c r="I235" s="10">
        <v>-0.22917272666668315</v>
      </c>
      <c r="J235" s="8">
        <v>934683.22306229826</v>
      </c>
      <c r="K235" s="2" t="s">
        <v>321</v>
      </c>
      <c r="L235" s="2" t="s">
        <v>322</v>
      </c>
      <c r="M235" s="2" t="s">
        <v>323</v>
      </c>
      <c r="N235" s="2" t="s">
        <v>314</v>
      </c>
      <c r="O235" s="2" t="s">
        <v>350</v>
      </c>
    </row>
    <row r="236" spans="1:15" x14ac:dyDescent="0.2">
      <c r="A236" s="5">
        <v>50126</v>
      </c>
      <c r="B236" s="6" t="s">
        <v>66</v>
      </c>
      <c r="C236" s="7">
        <v>4259949.75</v>
      </c>
      <c r="D236" s="7">
        <v>450708.3</v>
      </c>
      <c r="E236" s="7">
        <v>3051001.5319363959</v>
      </c>
      <c r="F236" s="8">
        <v>-3809241.45</v>
      </c>
      <c r="G236" s="8">
        <v>-1208948.2180636041</v>
      </c>
      <c r="H236" s="10">
        <v>-0.89419868156895521</v>
      </c>
      <c r="I236" s="10">
        <v>-0.28379400908745556</v>
      </c>
      <c r="J236" s="8">
        <v>2600293.2319363961</v>
      </c>
      <c r="K236" s="2" t="s">
        <v>321</v>
      </c>
      <c r="L236" s="2" t="s">
        <v>325</v>
      </c>
      <c r="M236" s="2" t="s">
        <v>323</v>
      </c>
      <c r="N236" s="2" t="s">
        <v>314</v>
      </c>
      <c r="O236" s="2" t="s">
        <v>364</v>
      </c>
    </row>
    <row r="237" spans="1:15" x14ac:dyDescent="0.2">
      <c r="A237" s="5">
        <v>50159</v>
      </c>
      <c r="B237" s="6" t="s">
        <v>84</v>
      </c>
      <c r="C237" s="7">
        <v>4461067.7</v>
      </c>
      <c r="D237" s="7">
        <v>5111961.7</v>
      </c>
      <c r="E237" s="7">
        <v>4772924.6441189647</v>
      </c>
      <c r="F237" s="8">
        <v>650894</v>
      </c>
      <c r="G237" s="8">
        <v>311856.94411896449</v>
      </c>
      <c r="H237" s="10">
        <v>0.1459054297696491</v>
      </c>
      <c r="I237" s="10">
        <v>6.990634643786385E-2</v>
      </c>
      <c r="J237" s="8">
        <v>-339037.05588103551</v>
      </c>
      <c r="K237" s="2" t="s">
        <v>368</v>
      </c>
      <c r="L237" s="2" t="s">
        <v>325</v>
      </c>
      <c r="M237" s="2" t="s">
        <v>323</v>
      </c>
      <c r="N237" s="2" t="s">
        <v>314</v>
      </c>
      <c r="O237" s="2" t="s">
        <v>364</v>
      </c>
    </row>
    <row r="238" spans="1:15" x14ac:dyDescent="0.2">
      <c r="A238" s="5">
        <v>50517</v>
      </c>
      <c r="B238" s="6" t="s">
        <v>180</v>
      </c>
      <c r="C238" s="7">
        <v>1369996.24</v>
      </c>
      <c r="D238" s="7">
        <v>441612.37</v>
      </c>
      <c r="E238" s="7">
        <v>1082084.129177457</v>
      </c>
      <c r="F238" s="8">
        <v>-928383.87</v>
      </c>
      <c r="G238" s="8">
        <v>-287912.11082254304</v>
      </c>
      <c r="H238" s="10">
        <v>-0.67765431969360734</v>
      </c>
      <c r="I238" s="10">
        <v>-0.21015540219478487</v>
      </c>
      <c r="J238" s="8">
        <v>640471.75917745696</v>
      </c>
      <c r="K238" s="2" t="s">
        <v>327</v>
      </c>
      <c r="L238" s="2" t="s">
        <v>325</v>
      </c>
      <c r="M238" s="2" t="s">
        <v>323</v>
      </c>
      <c r="N238" s="2" t="s">
        <v>314</v>
      </c>
      <c r="O238" s="2" t="s">
        <v>364</v>
      </c>
    </row>
    <row r="239" spans="1:15" x14ac:dyDescent="0.2">
      <c r="A239" s="5">
        <v>50195</v>
      </c>
      <c r="B239" s="6" t="s">
        <v>94</v>
      </c>
      <c r="C239" s="7">
        <v>2636952.61</v>
      </c>
      <c r="D239" s="7">
        <v>2264214.1800000002</v>
      </c>
      <c r="E239" s="7">
        <v>2563700.4199961829</v>
      </c>
      <c r="F239" s="8">
        <v>-372738.4299999997</v>
      </c>
      <c r="G239" s="8">
        <v>-73252.19000381697</v>
      </c>
      <c r="H239" s="10">
        <v>-0.14135196384890653</v>
      </c>
      <c r="I239" s="10">
        <v>-2.7779107491740996E-2</v>
      </c>
      <c r="J239" s="8">
        <v>299486.23999618273</v>
      </c>
      <c r="K239" s="2" t="s">
        <v>333</v>
      </c>
      <c r="L239" s="2" t="s">
        <v>322</v>
      </c>
      <c r="M239" s="2" t="s">
        <v>326</v>
      </c>
      <c r="N239" s="2" t="s">
        <v>317</v>
      </c>
      <c r="O239" s="2" t="s">
        <v>364</v>
      </c>
    </row>
    <row r="240" spans="1:15" x14ac:dyDescent="0.2">
      <c r="A240" s="5">
        <v>50194</v>
      </c>
      <c r="B240" s="6" t="s">
        <v>93</v>
      </c>
      <c r="C240" s="7">
        <v>1024320.63</v>
      </c>
      <c r="D240" s="7">
        <v>360446.8</v>
      </c>
      <c r="E240" s="7">
        <v>819344.90563496447</v>
      </c>
      <c r="F240" s="8">
        <v>-663873.83000000007</v>
      </c>
      <c r="G240" s="8">
        <v>-204975.72436503554</v>
      </c>
      <c r="H240" s="10">
        <v>-0.64811135357100058</v>
      </c>
      <c r="I240" s="10">
        <v>-0.20010894866486828</v>
      </c>
      <c r="J240" s="8">
        <v>458898.10563496454</v>
      </c>
      <c r="K240" s="2" t="s">
        <v>327</v>
      </c>
      <c r="L240" s="2" t="s">
        <v>325</v>
      </c>
      <c r="M240" s="2" t="s">
        <v>323</v>
      </c>
      <c r="N240" s="2" t="s">
        <v>314</v>
      </c>
      <c r="O240" s="2" t="s">
        <v>363</v>
      </c>
    </row>
    <row r="241" spans="1:15" x14ac:dyDescent="0.2">
      <c r="A241" s="5">
        <v>50426</v>
      </c>
      <c r="B241" s="6" t="s">
        <v>161</v>
      </c>
      <c r="C241" s="7">
        <v>1603878.33</v>
      </c>
      <c r="D241" s="7">
        <v>641738.53</v>
      </c>
      <c r="E241" s="7">
        <v>1309232.4193052149</v>
      </c>
      <c r="F241" s="8">
        <v>-962139.8</v>
      </c>
      <c r="G241" s="8">
        <v>-294645.91069478518</v>
      </c>
      <c r="H241" s="10">
        <v>-0.59988328416407999</v>
      </c>
      <c r="I241" s="10">
        <v>-0.18370839307666509</v>
      </c>
      <c r="J241" s="8">
        <v>667493.88930521486</v>
      </c>
      <c r="K241" s="2" t="s">
        <v>327</v>
      </c>
      <c r="L241" s="2" t="s">
        <v>322</v>
      </c>
      <c r="M241" s="2" t="s">
        <v>323</v>
      </c>
      <c r="N241" s="2" t="s">
        <v>314</v>
      </c>
      <c r="O241" s="2" t="s">
        <v>331</v>
      </c>
    </row>
    <row r="242" spans="1:15" x14ac:dyDescent="0.2">
      <c r="A242" s="5">
        <v>50096</v>
      </c>
      <c r="B242" s="6" t="s">
        <v>47</v>
      </c>
      <c r="C242" s="7">
        <v>25850.560000000001</v>
      </c>
      <c r="D242" s="7">
        <v>17980.53</v>
      </c>
      <c r="E242" s="7">
        <v>23698.750336516208</v>
      </c>
      <c r="F242" s="8">
        <v>-7870.0300000000025</v>
      </c>
      <c r="G242" s="8">
        <v>-2151.809663483793</v>
      </c>
      <c r="H242" s="10">
        <v>-0.30444330799796993</v>
      </c>
      <c r="I242" s="10">
        <v>-8.3240350053685214E-2</v>
      </c>
      <c r="J242" s="8">
        <v>5718.2203365162095</v>
      </c>
      <c r="K242" s="2" t="s">
        <v>327</v>
      </c>
      <c r="L242" s="2" t="s">
        <v>325</v>
      </c>
      <c r="M242" s="2" t="s">
        <v>323</v>
      </c>
      <c r="N242" s="2" t="s">
        <v>314</v>
      </c>
      <c r="O242" s="2" t="s">
        <v>364</v>
      </c>
    </row>
    <row r="243" spans="1:15" x14ac:dyDescent="0.2">
      <c r="A243" s="5">
        <v>50481</v>
      </c>
      <c r="B243" s="6" t="s">
        <v>170</v>
      </c>
      <c r="C243" s="7">
        <v>1816353.39</v>
      </c>
      <c r="D243" s="7">
        <v>1741984.01</v>
      </c>
      <c r="E243" s="7">
        <v>1827915.8550214919</v>
      </c>
      <c r="F243" s="8">
        <v>-74369.379999999888</v>
      </c>
      <c r="G243" s="8">
        <v>11562.465021491982</v>
      </c>
      <c r="H243" s="10">
        <v>-4.0944334075870496E-2</v>
      </c>
      <c r="I243" s="10">
        <v>6.3657573934398212E-3</v>
      </c>
      <c r="J243" s="8">
        <v>85931.84502149187</v>
      </c>
      <c r="K243" s="2" t="s">
        <v>327</v>
      </c>
      <c r="L243" s="2" t="s">
        <v>322</v>
      </c>
      <c r="M243" s="2" t="s">
        <v>323</v>
      </c>
      <c r="N243" s="2" t="s">
        <v>314</v>
      </c>
      <c r="O243" s="2" t="s">
        <v>344</v>
      </c>
    </row>
    <row r="244" spans="1:15" x14ac:dyDescent="0.2">
      <c r="A244" s="5">
        <v>50103</v>
      </c>
      <c r="B244" s="6" t="s">
        <v>52</v>
      </c>
      <c r="C244" s="7">
        <v>5504766.6299999999</v>
      </c>
      <c r="D244" s="7">
        <v>2433182.85</v>
      </c>
      <c r="E244" s="7">
        <v>4571924.6614688942</v>
      </c>
      <c r="F244" s="8">
        <v>-3071583.78</v>
      </c>
      <c r="G244" s="8">
        <v>-932841.96853110567</v>
      </c>
      <c r="H244" s="10">
        <v>-0.55798619386704129</v>
      </c>
      <c r="I244" s="10">
        <v>-0.16946076577475286</v>
      </c>
      <c r="J244" s="8">
        <v>2138741.8114688941</v>
      </c>
      <c r="K244" s="2" t="s">
        <v>321</v>
      </c>
      <c r="L244" s="2" t="s">
        <v>325</v>
      </c>
      <c r="M244" s="2" t="s">
        <v>326</v>
      </c>
      <c r="N244" s="2" t="s">
        <v>317</v>
      </c>
      <c r="O244" s="2" t="s">
        <v>324</v>
      </c>
    </row>
    <row r="245" spans="1:15" x14ac:dyDescent="0.2">
      <c r="A245" s="5">
        <v>50735</v>
      </c>
      <c r="B245" s="6" t="s">
        <v>222</v>
      </c>
      <c r="C245" s="7">
        <v>1605226.31</v>
      </c>
      <c r="D245" s="7">
        <v>389971.32</v>
      </c>
      <c r="E245" s="7">
        <v>1224532.7765798825</v>
      </c>
      <c r="F245" s="8">
        <v>-1215254.99</v>
      </c>
      <c r="G245" s="8">
        <v>-380693.53342011757</v>
      </c>
      <c r="H245" s="10">
        <v>-0.75706147004281277</v>
      </c>
      <c r="I245" s="10">
        <v>-0.23715879253194994</v>
      </c>
      <c r="J245" s="8">
        <v>834561.45657988242</v>
      </c>
      <c r="K245" s="2" t="s">
        <v>327</v>
      </c>
      <c r="L245" s="2" t="s">
        <v>325</v>
      </c>
      <c r="M245" s="2" t="s">
        <v>323</v>
      </c>
      <c r="N245" s="2" t="s">
        <v>314</v>
      </c>
      <c r="O245" s="2" t="s">
        <v>328</v>
      </c>
    </row>
    <row r="246" spans="1:15" x14ac:dyDescent="0.2">
      <c r="A246" s="5">
        <v>50127</v>
      </c>
      <c r="B246" s="6" t="s">
        <v>67</v>
      </c>
      <c r="C246" s="7">
        <v>713170.2</v>
      </c>
      <c r="D246" s="7">
        <v>846963.33</v>
      </c>
      <c r="E246" s="7">
        <v>773138.00694173726</v>
      </c>
      <c r="F246" s="8">
        <v>133793.13</v>
      </c>
      <c r="G246" s="8">
        <v>59967.806941737304</v>
      </c>
      <c r="H246" s="10">
        <v>0.18760336592863811</v>
      </c>
      <c r="I246" s="10">
        <v>8.4086248895056614E-2</v>
      </c>
      <c r="J246" s="8">
        <v>-73825.3230582627</v>
      </c>
      <c r="K246" s="2" t="s">
        <v>321</v>
      </c>
      <c r="L246" s="2" t="s">
        <v>322</v>
      </c>
      <c r="M246" s="2" t="s">
        <v>323</v>
      </c>
      <c r="N246" s="2" t="s">
        <v>314</v>
      </c>
      <c r="O246" s="2" t="s">
        <v>334</v>
      </c>
    </row>
    <row r="247" spans="1:15" x14ac:dyDescent="0.2">
      <c r="A247" s="5">
        <v>50228</v>
      </c>
      <c r="B247" s="6" t="s">
        <v>102</v>
      </c>
      <c r="C247" s="7">
        <v>11451673.23</v>
      </c>
      <c r="D247" s="7">
        <v>26266369.059999999</v>
      </c>
      <c r="E247" s="7">
        <v>16721942.477385825</v>
      </c>
      <c r="F247" s="8">
        <v>14814695.829999998</v>
      </c>
      <c r="G247" s="8">
        <v>5270269.2473858241</v>
      </c>
      <c r="H247" s="10">
        <v>1.2936708490065776</v>
      </c>
      <c r="I247" s="10">
        <v>0.46021827042525765</v>
      </c>
      <c r="J247" s="8">
        <v>-9544426.5826141741</v>
      </c>
      <c r="K247" s="2" t="s">
        <v>368</v>
      </c>
      <c r="L247" s="2" t="s">
        <v>325</v>
      </c>
      <c r="M247" s="2" t="s">
        <v>323</v>
      </c>
      <c r="N247" s="2" t="s">
        <v>314</v>
      </c>
      <c r="O247" s="2" t="s">
        <v>364</v>
      </c>
    </row>
    <row r="248" spans="1:15" x14ac:dyDescent="0.2">
      <c r="A248" s="18"/>
      <c r="B248" s="15" t="s">
        <v>297</v>
      </c>
      <c r="C248" s="16">
        <f>SUM(C3:C247)</f>
        <v>709313097.74000037</v>
      </c>
      <c r="D248" s="16">
        <f>SUM(D3:D247)</f>
        <v>547204803.89999986</v>
      </c>
      <c r="E248" s="16">
        <f>SUM(E3:E247)</f>
        <v>676303568.93660414</v>
      </c>
      <c r="F248" s="16">
        <f>SUM(F3:F247)</f>
        <v>-162108293.84000009</v>
      </c>
      <c r="G248" s="16">
        <f>SUM(G3:G247)</f>
        <v>-33009528.803396448</v>
      </c>
      <c r="H248" s="17">
        <f>F248/C248</f>
        <v>-0.22854264831215776</v>
      </c>
      <c r="I248" s="17">
        <f>G248/C248</f>
        <v>-4.6537317453421864E-2</v>
      </c>
      <c r="J248" s="16">
        <f t="shared" ref="J248" si="0">SUM(J3:J247)</f>
        <v>129098765.03660353</v>
      </c>
    </row>
    <row r="250" spans="1:15" ht="12.75" customHeight="1" x14ac:dyDescent="0.2">
      <c r="A250" s="19" t="s">
        <v>300</v>
      </c>
      <c r="B250" s="19"/>
      <c r="C250" s="19"/>
      <c r="D250" s="19"/>
      <c r="E250" s="19"/>
    </row>
    <row r="251" spans="1:15" x14ac:dyDescent="0.2">
      <c r="A251" s="19"/>
      <c r="B251" s="19"/>
      <c r="C251" s="19"/>
      <c r="D251" s="19"/>
      <c r="E251" s="19"/>
    </row>
  </sheetData>
  <conditionalFormatting sqref="H3:I247">
    <cfRule type="cellIs" dxfId="1" priority="3" operator="lessThan">
      <formula>0</formula>
    </cfRule>
  </conditionalFormatting>
  <conditionalFormatting sqref="H248:I248">
    <cfRule type="cellIs" dxfId="0" priority="1" operator="lessThan">
      <formula>0</formula>
    </cfRule>
  </conditionalFormatting>
  <pageMargins left="0.45" right="0.45" top="0.75" bottom="0.75" header="0.3" footer="0.3"/>
  <pageSetup scale="83" fitToHeight="6" orientation="landscape" r:id="rId1"/>
  <headerFooter>
    <oddHeader>&amp;L&amp;"Arial,Bold"&amp;16Estimated Blended (2017 Data) Transition Payments - California</oddHeader>
    <oddFooter>&amp;L&amp;"Arial,Regular"Page &amp;P of &amp;N&amp;R&amp;"Arial,Regular"6/10/2019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States (2015 Data)</vt:lpstr>
      <vt:lpstr>States (2017 Data)</vt:lpstr>
      <vt:lpstr>California (2015 Data)</vt:lpstr>
      <vt:lpstr>California (2017 Data)</vt:lpstr>
      <vt:lpstr>'California (2015 Data)'!Print_Titles</vt:lpstr>
      <vt:lpstr>'California (2017 Data)'!Print_Titles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Tomkins</dc:creator>
  <cp:lastModifiedBy>Nicole Hoffman</cp:lastModifiedBy>
  <cp:lastPrinted>2019-06-10T18:39:06Z</cp:lastPrinted>
  <dcterms:created xsi:type="dcterms:W3CDTF">2019-04-24T17:43:11Z</dcterms:created>
  <dcterms:modified xsi:type="dcterms:W3CDTF">2019-06-13T17:05:33Z</dcterms:modified>
</cp:coreProperties>
</file>